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p168238\Desktop\"/>
    </mc:Choice>
  </mc:AlternateContent>
  <xr:revisionPtr revIDLastSave="0" documentId="13_ncr:1_{EDC627F9-CADD-44E9-996C-9F9472C422AD}" xr6:coauthVersionLast="47" xr6:coauthVersionMax="47" xr10:uidLastSave="{00000000-0000-0000-0000-000000000000}"/>
  <bookViews>
    <workbookView xWindow="-110" yWindow="-110" windowWidth="19420" windowHeight="11620" tabRatio="798" firstSheet="7" activeTab="16" xr2:uid="{B9E01672-E10A-45AC-9511-F224C5DA0F13}"/>
  </bookViews>
  <sheets>
    <sheet name="Figure 10 " sheetId="69" r:id="rId1"/>
    <sheet name="Figure 14 " sheetId="73" r:id="rId2"/>
    <sheet name="Figure B1.1" sheetId="96" r:id="rId3"/>
    <sheet name="Figure 15 " sheetId="92" r:id="rId4"/>
    <sheet name="Figure 16 " sheetId="93" r:id="rId5"/>
    <sheet name="Figure 17 " sheetId="91" r:id="rId6"/>
    <sheet name="Figure 18 " sheetId="74" r:id="rId7"/>
    <sheet name="Box 2.1" sheetId="75" r:id="rId8"/>
    <sheet name="Box 2.2 " sheetId="77" r:id="rId9"/>
    <sheet name="Box 2.3 " sheetId="78" r:id="rId10"/>
    <sheet name="Box 2.4 " sheetId="79" r:id="rId11"/>
    <sheet name="Box 2.5 " sheetId="80" r:id="rId12"/>
    <sheet name="Figure 19 " sheetId="81" r:id="rId13"/>
    <sheet name="Figure 20 " sheetId="82" r:id="rId14"/>
    <sheet name="Figure 26 " sheetId="88" r:id="rId15"/>
    <sheet name="Table C.1" sheetId="56" r:id="rId16"/>
    <sheet name="Table C.2" sheetId="57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___bus1" hidden="1">{"'fokod1&amp;eko1'!$C$5:$L$14"}</definedName>
    <definedName name="____gap3" hidden="1">{"sumy",#N/A,TRUE,"sum";"debty",#N/A,TRUE,"debt";"exy",#N/A,TRUE,"ex";"exvoly",#N/A,TRUE,"ex";"impvaly",#N/A,TRUE,"im";"impvoly",#N/A,TRUE,"im";"sery",#N/A,TRUE,"ser";"inty",#N/A,TRUE,"int";"mlky",#N/A,TRUE,"mlk";"sky",#N/A,TRUE,"sk"}</definedName>
    <definedName name="____lo2" hidden="1">{"Main Economic Indicators",#N/A,FALSE,"C"}</definedName>
    <definedName name="____loi3" hidden="1">{"Main Economic Indicators",#N/A,FALSE,"C"}</definedName>
    <definedName name="____nnn1" hidden="1">{"Main Economic Indicators",#N/A,FALSE,"C"}</definedName>
    <definedName name="____nnn2" hidden="1">{"Main Economic Indicators",#N/A,FALSE,"C"}</definedName>
    <definedName name="____nnn4" hidden="1">{"Main Economic Indicators",#N/A,FALSE,"C"}</definedName>
    <definedName name="____red1" hidden="1">{"CBA",#N/A,FALSE,"TAB4";"MS",#N/A,FALSE,"TAB5";"BANKLOANS",#N/A,FALSE,"TAB21APP ";"INTEREST",#N/A,FALSE,"TAB22APP"}</definedName>
    <definedName name="____SRT11" hidden="1">{"Minpmon",#N/A,FALSE,"Monthinput"}</definedName>
    <definedName name="____wrn2" hidden="1">{"tb15english",#N/A,FALSE,"REDTab15";"tb16english",#N/A,FALSE,"REDTab16";"tb17english",#N/A,FALSE,"REDTab17";"tb18english",#N/A,FALSE,"RED Tab18";"tb19english",#N/A,FALSE,"REDTab23"}</definedName>
    <definedName name="__123Graph_A" hidden="1">#REF!</definedName>
    <definedName name="__123Graph_AADVANCE" hidden="1">#REF!</definedName>
    <definedName name="__123Graph_ABSYSASST" hidden="1">#REF!</definedName>
    <definedName name="__123Graph_ACBASSETS" hidden="1">#REF!</definedName>
    <definedName name="__123Graph_ACBAWKLY" hidden="1">#REF!</definedName>
    <definedName name="__123Graph_AChart1" hidden="1">#REF!</definedName>
    <definedName name="__123Graph_AChart2" hidden="1">#REF!</definedName>
    <definedName name="__123Graph_AChart3" hidden="1">#REF!</definedName>
    <definedName name="__123Graph_ACPI" hidden="1">#REF!</definedName>
    <definedName name="__123Graph_ACurrent" hidden="1">#REF!</definedName>
    <definedName name="__123Graph_ACURRISS" hidden="1">#REF!</definedName>
    <definedName name="__123Graph_AERDOLLAR" hidden="1">#REF!</definedName>
    <definedName name="__123Graph_AERRUBLE" hidden="1">#REF!</definedName>
    <definedName name="__123Graph_AEXCH" hidden="1">#REF!</definedName>
    <definedName name="__123Graph_AGDP" hidden="1">#REF!</definedName>
    <definedName name="__123Graph_AGraph1" hidden="1">#REF!</definedName>
    <definedName name="__123Graph_AIBRD_LEND" hidden="1">#REF!</definedName>
    <definedName name="__123Graph_AMIMPMAC" hidden="1">#REF!</definedName>
    <definedName name="__123Graph_AMONIMP" hidden="1">#REF!</definedName>
    <definedName name="__123Graph_AMSWKLY" hidden="1">#REF!</definedName>
    <definedName name="__123Graph_AMULTVELO" hidden="1">#REF!</definedName>
    <definedName name="__123Graph_ANDA" hidden="1">#REF!</definedName>
    <definedName name="__123Graph_ANEWGDP" hidden="1">#REF!</definedName>
    <definedName name="__123Graph_ANEWRGDP" hidden="1">#REF!</definedName>
    <definedName name="__123Graph_APIPELINE" hidden="1">#REF!</definedName>
    <definedName name="__123Graph_AREALRATE" hidden="1">#REF!</definedName>
    <definedName name="__123Graph_AREER" hidden="1">#REF!</definedName>
    <definedName name="__123Graph_ARER" hidden="1">#REF!</definedName>
    <definedName name="__123Graph_ARESCOV" hidden="1">#REF!</definedName>
    <definedName name="__123Graph_ARUBRATE" hidden="1">#REF!</definedName>
    <definedName name="__123Graph_ASEASON_MONEY" hidden="1">#REF!</definedName>
    <definedName name="__123Graph_ASEIGNOR" hidden="1">#REF!</definedName>
    <definedName name="__123Graph_ATRADECPI" hidden="1">#REF!</definedName>
    <definedName name="__123Graph_AUSRATE" hidden="1">#REF!</definedName>
    <definedName name="__123Graph_AWEEKLY" hidden="1">#REF!</definedName>
    <definedName name="__123Graph_B" hidden="1">#REF!</definedName>
    <definedName name="__123Graph_BBSYSASST" hidden="1">#REF!</definedName>
    <definedName name="__123Graph_BCBASSETS" hidden="1">#REF!</definedName>
    <definedName name="__123Graph_BCBAWKLY" hidden="1">#REF!</definedName>
    <definedName name="__123Graph_BChart1" hidden="1">#REF!</definedName>
    <definedName name="__123Graph_BChart2" hidden="1">#REF!</definedName>
    <definedName name="__123Graph_BChart3" hidden="1">#REF!</definedName>
    <definedName name="__123Graph_BCurrent" hidden="1">#REF!</definedName>
    <definedName name="__123Graph_BERDOLLAR" hidden="1">#REF!</definedName>
    <definedName name="__123Graph_BERRUBLE" hidden="1">#REF!</definedName>
    <definedName name="__123Graph_BEXCH" hidden="1">#REF!</definedName>
    <definedName name="__123Graph_BGDP" hidden="1">#REF!</definedName>
    <definedName name="__123Graph_BGraph1" hidden="1">#REF!</definedName>
    <definedName name="__123Graph_BIBRD_LEND" hidden="1">#REF!</definedName>
    <definedName name="__123Graph_BMONEY" hidden="1">#REF!</definedName>
    <definedName name="__123Graph_BMONIMP" hidden="1">#REF!</definedName>
    <definedName name="__123Graph_BMSWKLY" hidden="1">#REF!</definedName>
    <definedName name="__123Graph_BMULTVELO" hidden="1">#REF!</definedName>
    <definedName name="__123Graph_BPIPELINE" hidden="1">#REF!</definedName>
    <definedName name="__123Graph_BREALRATE" hidden="1">#REF!</definedName>
    <definedName name="__123Graph_BREER" hidden="1">#REF!</definedName>
    <definedName name="__123Graph_BRER" hidden="1">#REF!</definedName>
    <definedName name="__123Graph_BRESCOV" hidden="1">#REF!</definedName>
    <definedName name="__123Graph_BRUBRATE" hidden="1">#REF!</definedName>
    <definedName name="__123Graph_BSEASON_MONEY" hidden="1">#REF!</definedName>
    <definedName name="__123Graph_BSEIGNOR" hidden="1">#REF!</definedName>
    <definedName name="__123Graph_BTRADECPI" hidden="1">#REF!</definedName>
    <definedName name="__123Graph_BUSRATE" hidden="1">#REF!</definedName>
    <definedName name="__123Graph_C" hidden="1">#REF!</definedName>
    <definedName name="__123Graph_CBSYSASST" hidden="1">#REF!</definedName>
    <definedName name="__123Graph_CCBAWKLY" hidden="1">#REF!</definedName>
    <definedName name="__123Graph_CChart1" hidden="1">#REF!</definedName>
    <definedName name="__123Graph_CChart2" hidden="1">#REF!</definedName>
    <definedName name="__123Graph_CChart3" hidden="1">#REF!</definedName>
    <definedName name="__123Graph_CCPI" hidden="1">#REF!</definedName>
    <definedName name="__123Graph_CCurrent" hidden="1">#REF!</definedName>
    <definedName name="__123Graph_CMONIMP" hidden="1">#REF!</definedName>
    <definedName name="__123Graph_CMSWKLY" hidden="1">#REF!</definedName>
    <definedName name="__123Graph_CREER" hidden="1">#REF!</definedName>
    <definedName name="__123Graph_CRER" hidden="1">#REF!</definedName>
    <definedName name="__123Graph_CRESCOV" hidden="1">#REF!</definedName>
    <definedName name="__123Graph_CSEASON_MONEY" hidden="1">#REF!</definedName>
    <definedName name="__123Graph_D" hidden="1">#REF!</definedName>
    <definedName name="__123Graph_DChart1" hidden="1">#REF!</definedName>
    <definedName name="__123Graph_DChart2" hidden="1">#REF!</definedName>
    <definedName name="__123Graph_DChart3" hidden="1">#REF!</definedName>
    <definedName name="__123Graph_DCPI" hidden="1">#REF!</definedName>
    <definedName name="__123Graph_DCurrent" hidden="1">#REF!</definedName>
    <definedName name="__123Graph_DEXCH" hidden="1">#REF!</definedName>
    <definedName name="__123Graph_DMIMPMAC" hidden="1">#REF!</definedName>
    <definedName name="__123Graph_DMONIMP" hidden="1">#REF!</definedName>
    <definedName name="__123Graph_DTRADECPI" hidden="1">#REF!</definedName>
    <definedName name="__123Graph_E" hidden="1">#REF!</definedName>
    <definedName name="__123Graph_EChart1" hidden="1">#REF!</definedName>
    <definedName name="__123Graph_EChart2" hidden="1">#REF!</definedName>
    <definedName name="__123Graph_EChart3" hidden="1">#REF!</definedName>
    <definedName name="__123Graph_ECurrent" hidden="1">#REF!</definedName>
    <definedName name="__123Graph_EEXCH" hidden="1">#REF!</definedName>
    <definedName name="__123Graph_EMIMPMAC" hidden="1">#REF!</definedName>
    <definedName name="__123Graph_EMONIMP" hidden="1">#REF!</definedName>
    <definedName name="__123Graph_F" hidden="1">#REF!</definedName>
    <definedName name="__123Graph_FChart1" hidden="1">#REF!</definedName>
    <definedName name="__123Graph_FChart2" hidden="1">#REF!</definedName>
    <definedName name="__123Graph_FChart3" hidden="1">#REF!</definedName>
    <definedName name="__123Graph_FCurrent" hidden="1">#REF!</definedName>
    <definedName name="__123Graph_FMONIMP" hidden="1">#REF!</definedName>
    <definedName name="__123Graph_X" hidden="1">#REF!</definedName>
    <definedName name="__123Graph_XBSYSASST" hidden="1">#REF!</definedName>
    <definedName name="__123Graph_XCBASSETS" hidden="1">#REF!</definedName>
    <definedName name="__123Graph_XCBAWKLY" hidden="1">#REF!</definedName>
    <definedName name="__123Graph_XChart1" hidden="1">#REF!</definedName>
    <definedName name="__123Graph_XChart2" hidden="1">#REF!</definedName>
    <definedName name="__123Graph_XCPI" hidden="1">#REF!</definedName>
    <definedName name="__123Graph_XCREDIT" hidden="1">#REF!</definedName>
    <definedName name="__123Graph_XCurrent" hidden="1">#REF!</definedName>
    <definedName name="__123Graph_XERDOLLAR" hidden="1">#REF!</definedName>
    <definedName name="__123Graph_XERRUBLE" hidden="1">#REF!</definedName>
    <definedName name="__123Graph_XGRAPH1" hidden="1">#REF!</definedName>
    <definedName name="__123Graph_XIBRD_LEND" hidden="1">#REF!</definedName>
    <definedName name="__123Graph_XMIMPMAC" hidden="1">#REF!</definedName>
    <definedName name="__123Graph_XMSWKLY" hidden="1">#REF!</definedName>
    <definedName name="__123Graph_XNDA" hidden="1">#REF!</definedName>
    <definedName name="__123Graph_XNEWGDP" hidden="1">#REF!</definedName>
    <definedName name="__123Graph_XNEWRGDP" hidden="1">#REF!</definedName>
    <definedName name="__123Graph_XRUBRATE" hidden="1">#REF!</definedName>
    <definedName name="__123Graph_XTRADECPI" hidden="1">#REF!</definedName>
    <definedName name="__123Graph_XUSRATE" hidden="1">#REF!</definedName>
    <definedName name="__as1" hidden="1">{#N/A,#N/A,FALSE,"CB";#N/A,#N/A,FALSE,"CMB";#N/A,#N/A,FALSE,"NBFI"}</definedName>
    <definedName name="_0___10">#REF!</definedName>
    <definedName name="_1__123Graph_ACPI_ER_LOG" hidden="1">#REF!</definedName>
    <definedName name="_10__123Graph_BIBA_IBRD" hidden="1">#REF!</definedName>
    <definedName name="_10__123Graph_BSEIGNOR" hidden="1">#REF!</definedName>
    <definedName name="_11__123Graph_ASEIGNOR" hidden="1">#REF!</definedName>
    <definedName name="_11__123Graph_CCHART_8" hidden="1">#REF!</definedName>
    <definedName name="_11__123Graph_CMIMPMA_0" hidden="1">#REF!</definedName>
    <definedName name="_12__123Graph_DCHART_8" hidden="1">#REF!</definedName>
    <definedName name="_12__123Graph_DMIMPMA_1" hidden="1">#REF!</definedName>
    <definedName name="_123Graph_AB" hidden="1">#REF!</definedName>
    <definedName name="_123Graph_B" hidden="1">#REF!</definedName>
    <definedName name="_123Graph_DB" hidden="1">#REF!</definedName>
    <definedName name="_123Graph_EB" hidden="1">#REF!</definedName>
    <definedName name="_123Graph_FB" hidden="1">#REF!</definedName>
    <definedName name="_13__123Graph_BCPI_ER_LOG" hidden="1">#REF!</definedName>
    <definedName name="_13__123Graph_DGROWTH_CPI" hidden="1">#REF!</definedName>
    <definedName name="_13__123Graph_EMIMPMA_0" hidden="1">#REF!</definedName>
    <definedName name="_132Graph_CB" hidden="1">#REF!</definedName>
    <definedName name="_14__123Graph_BIBA_IBRD" hidden="1">#REF!</definedName>
    <definedName name="_14__123Graph_DNDA_NIR" hidden="1">#REF!</definedName>
    <definedName name="_14__123Graph_EMIMPMA_1" hidden="1">#REF!</definedName>
    <definedName name="_15__123Graph_BNDA_OIN" hidden="1">#REF!</definedName>
    <definedName name="_15__123Graph_FMIMPMA_0" hidden="1">#REF!</definedName>
    <definedName name="_15__123Graph_XCHART_8" hidden="1">#REF!</definedName>
    <definedName name="_16__123Graph_BR_BMONEY" hidden="1">#REF!</definedName>
    <definedName name="_16__123Graph_XMIMPMA_0" hidden="1">#REF!</definedName>
    <definedName name="_16__123Graph_XNDA_2" hidden="1">#REF!</definedName>
    <definedName name="_17__123Graph_XNDA_NIR" hidden="1">#REF!</definedName>
    <definedName name="_17__123Graph_XR_BMONEY" hidden="1">#REF!</definedName>
    <definedName name="_18__123Graph_BSEIGNOR" hidden="1">#REF!</definedName>
    <definedName name="_18__123Graph_XREALEX_WAGE" hidden="1">#REF!</definedName>
    <definedName name="_19__123Graph_CMIMPMA_0" hidden="1">#REF!</definedName>
    <definedName name="_2__123Graph_AIBA_IBRD" hidden="1">#REF!</definedName>
    <definedName name="_2__123Graph_AMIMPMA_1" hidden="1">#REF!</definedName>
    <definedName name="_2_0ju" hidden="1">#REF!</definedName>
    <definedName name="_20__123Graph_DMIMPMA_1" hidden="1">#REF!</definedName>
    <definedName name="_21__123Graph_EMIMPMA_0" hidden="1">#REF!</definedName>
    <definedName name="_22__123Graph_EMIMPMA_1" hidden="1">#REF!</definedName>
    <definedName name="_23__123Graph_FMIMPMA_0" hidden="1">#REF!</definedName>
    <definedName name="_24__123Graph_XMIMPMA_0" hidden="1">#REF!</definedName>
    <definedName name="_25__123Graph_XR_BMONEY" hidden="1">#REF!</definedName>
    <definedName name="_26__123Graph_XREALEX_WAGE" hidden="1">#REF!</definedName>
    <definedName name="_28_0ju" hidden="1">#REF!</definedName>
    <definedName name="_3__123Graph_ACHART_8" hidden="1">#REF!</definedName>
    <definedName name="_3__123Graph_ANDA_OIN" hidden="1">#REF!</definedName>
    <definedName name="_3__123Graph_AWB_ADJ_PRJ" hidden="1">#REF!</definedName>
    <definedName name="_4__123Graph_ACPI_ER_LOG" hidden="1">#REF!</definedName>
    <definedName name="_4__123Graph_AR_BMONEY" hidden="1">#REF!</definedName>
    <definedName name="_5__123Graph_ACPI_ER_LOG" hidden="1">#REF!</definedName>
    <definedName name="_5__123Graph_AGROWTH_CPI" hidden="1">#REF!</definedName>
    <definedName name="_5__123Graph_ASEIGNOR" hidden="1">#REF!</definedName>
    <definedName name="_6__123Graph_AINVENT_SALES" hidden="1">#REF!</definedName>
    <definedName name="_6__123Graph_ANDA_2" hidden="1">#REF!</definedName>
    <definedName name="_6__123Graph_BCPI_ER_LOG" hidden="1">#REF!</definedName>
    <definedName name="_6__123Graph_BWB_ADJ_PRJ" hidden="1">#REF!</definedName>
    <definedName name="_7__123Graph_AMIMPMA_1" hidden="1">#REF!</definedName>
    <definedName name="_7__123Graph_ANDA_NIR" hidden="1">#REF!</definedName>
    <definedName name="_7__123Graph_BIBA_IBRD" hidden="1">#REF!</definedName>
    <definedName name="_8__123Graph_ANDA_OIN" hidden="1">#REF!</definedName>
    <definedName name="_8__123Graph_BCHART_8" hidden="1">#REF!</definedName>
    <definedName name="_8__123Graph_BNDA_OIN" hidden="1">#REF!</definedName>
    <definedName name="_9__123Graph_AR_BMONEY" hidden="1">#REF!</definedName>
    <definedName name="_9__123Graph_BCPI_ER_LOG" hidden="1">#REF!</definedName>
    <definedName name="_9__123Graph_BR_BMONEY" hidden="1">#REF!</definedName>
    <definedName name="_AMO_UniqueIdentifier" hidden="1">"'fa910576-6684-4c12-a203-fee554e1c60a'"</definedName>
    <definedName name="_as1" hidden="1">{#N/A,#N/A,FALSE,"CB";#N/A,#N/A,FALSE,"CMB";#N/A,#N/A,FALSE,"NBFI"}</definedName>
    <definedName name="_bus1" hidden="1">{"'fokod1&amp;eko1'!$C$5:$L$14"}</definedName>
    <definedName name="_Dist_Bin" hidden="1">#REF!</definedName>
    <definedName name="_Dist_Values" hidden="1">#REF!</definedName>
    <definedName name="_Fill" hidden="1">#REF!</definedName>
    <definedName name="_Fill2" hidden="1">#REF!</definedName>
    <definedName name="_Fill3" hidden="1">#REF!</definedName>
    <definedName name="_Fill4" hidden="1">#REF!</definedName>
    <definedName name="_Fill5" hidden="1">#REF!</definedName>
    <definedName name="_Filler" hidden="1">#REF!</definedName>
    <definedName name="_Fillnew" hidden="1">#REF!</definedName>
    <definedName name="_filterd" hidden="1">#REF!</definedName>
    <definedName name="_xlnm._FilterDatabase" hidden="1">#REF!</definedName>
    <definedName name="_gap3" hidden="1">{"sumy",#N/A,TRUE,"sum";"debty",#N/A,TRUE,"debt";"exy",#N/A,TRUE,"ex";"exvoly",#N/A,TRUE,"ex";"impvaly",#N/A,TRUE,"im";"impvoly",#N/A,TRUE,"im";"sery",#N/A,TRUE,"ser";"inty",#N/A,TRUE,"int";"mlky",#N/A,TRUE,"mlk";"sky",#N/A,TRUE,"sk"}</definedName>
    <definedName name="_gfd2" hidden="1">{"mt1",#N/A,FALSE,"Debt";"mt2",#N/A,FALSE,"Debt";"mt3",#N/A,FALSE,"Debt";"mt4",#N/A,FALSE,"Debt";"mt5",#N/A,FALSE,"Debt";"mt6",#N/A,FALSE,"Debt";"mt7",#N/A,FALSE,"Debt"}</definedName>
    <definedName name="_gt4" hidden="1">{#N/A,#N/A,FALSE,"DOC";"TB_28",#N/A,FALSE,"FITB_28";"TB_91",#N/A,FALSE,"FITB_91";"TB_182",#N/A,FALSE,"FITB_182";"TB_273",#N/A,FALSE,"FITB_273";"TB_364",#N/A,FALSE,"FITB_364 ";"SUMMARY",#N/A,FALSE,"Summary"}</definedName>
    <definedName name="_Key1" hidden="1">#REF!</definedName>
    <definedName name="_Key12" hidden="1">#REF!</definedName>
    <definedName name="_Key2" hidden="1">#REF!</definedName>
    <definedName name="_lo2" hidden="1">{"Main Economic Indicators",#N/A,FALSE,"C"}</definedName>
    <definedName name="_loi3" hidden="1">{"Main Economic Indicators",#N/A,FALSE,"C"}</definedName>
    <definedName name="_lyf5" hidden="1">{#N/A,#N/A,FALSE,"PUBLEXP"}</definedName>
    <definedName name="_MatMult_A" hidden="1">#REF!</definedName>
    <definedName name="_MatMult_B" hidden="1">#REF!</definedName>
    <definedName name="_nnn1" hidden="1">{"Main Economic Indicators",#N/A,FALSE,"C"}</definedName>
    <definedName name="_nnn2" hidden="1">{"Main Economic Indicators",#N/A,FALSE,"C"}</definedName>
    <definedName name="_nnn4" hidden="1">{"Main Economic Indicators",#N/A,FALSE,"C"}</definedName>
    <definedName name="_Order1" hidden="1">0</definedName>
    <definedName name="_Order2" hidden="1">0</definedName>
    <definedName name="_Parse_In" hidden="1">#REF!</definedName>
    <definedName name="_Parse_Innew" hidden="1">#REF!</definedName>
    <definedName name="_Parse_Out" hidden="1">#REF!</definedName>
    <definedName name="_Parse_Out1" hidden="1">#REF!</definedName>
    <definedName name="_Parse_Out2" hidden="1">#REF!</definedName>
    <definedName name="_Parse_Outnew" hidden="1">#REF!</definedName>
    <definedName name="_qqq1" hidden="1">{#N/A,#N/A,FALSE,"EXTRABUDGT"}</definedName>
    <definedName name="_red1" hidden="1">{"CBA",#N/A,FALSE,"TAB4";"MS",#N/A,FALSE,"TAB5";"BANKLOANS",#N/A,FALSE,"TAB21APP ";"INTEREST",#N/A,FALSE,"TAB22APP"}</definedName>
    <definedName name="_reg_out3" hidden="1">#REF!</definedName>
    <definedName name="_Regression_Int" hidden="1">1</definedName>
    <definedName name="_Regression_Out" hidden="1">#REF!</definedName>
    <definedName name="_Regression_Outnew" hidden="1">#REF!</definedName>
    <definedName name="_Regression_X" hidden="1">#REF!</definedName>
    <definedName name="_Regression_Xnew" hidden="1">#REF!</definedName>
    <definedName name="_Regression_Y" hidden="1">#REF!</definedName>
    <definedName name="_Regression_Ynew" hidden="1">#REF!</definedName>
    <definedName name="_regX" hidden="1">#REF!</definedName>
    <definedName name="_regX2" hidden="1">#REF!</definedName>
    <definedName name="_regY" hidden="1">#REF!</definedName>
    <definedName name="_regY2" hidden="1">#REF!</definedName>
    <definedName name="_Sort" hidden="1">#REF!</definedName>
    <definedName name="_SRT11" hidden="1">{"Minpmon",#N/A,FALSE,"Monthinput"}</definedName>
    <definedName name="_wrn2" hidden="1">{"tb15english",#N/A,FALSE,"REDTab15";"tb16english",#N/A,FALSE,"REDTab16";"tb17english",#N/A,FALSE,"REDTab17";"tb18english",#N/A,FALSE,"RED Tab18";"tb19english",#N/A,FALSE,"REDTab23"}</definedName>
    <definedName name="a" hidden="1">#REF!</definedName>
    <definedName name="aaaaaaa" hidden="1">{"Main Economic Indicators",#N/A,FALSE,"C"}</definedName>
    <definedName name="aaaaaaaaaaaaaaaaaaaaaaaaaaaaaaa" hidden="1">{#N/A,#N/A,FALSE,"Prog"}</definedName>
    <definedName name="aad" hidden="1">{"Main Economic Indicators",#N/A,FALSE,"C"}</definedName>
    <definedName name="aax" hidden="1">{"Main Economic Indicators",#N/A,FALSE,"C"}</definedName>
    <definedName name="ab.dr" hidden="1">{"Main Economic Indicators",#N/A,FALSE,"C"}</definedName>
    <definedName name="ac" hidden="1">#REF!</definedName>
    <definedName name="ACwvu.Print." hidden="1">#REF!</definedName>
    <definedName name="ACwvu.snh." hidden="1">#REF!</definedName>
    <definedName name="ad" hidden="1">{"Riqfin97",#N/A,FALSE,"Tran";"Riqfinpro",#N/A,FALSE,"Tran"}</definedName>
    <definedName name="adssdd" hidden="1">{"Main Economic Indicators",#N/A,FALSE,"C"}</definedName>
    <definedName name="af" hidden="1">{"Tab1",#N/A,FALSE,"P";"Tab2",#N/A,FALSE,"P"}</definedName>
    <definedName name="ah" hidden="1">{"Riqfin97",#N/A,FALSE,"Tran";"Riqfinpro",#N/A,FALSE,"Tran"}</definedName>
    <definedName name="aj" hidden="1">{"Riqfin97",#N/A,FALSE,"Tran";"Riqfinpro",#N/A,FALSE,"Tran"}</definedName>
    <definedName name="al" hidden="1">{"Riqfin97",#N/A,FALSE,"Tran";"Riqfinpro",#N/A,FALSE,"Tran"}</definedName>
    <definedName name="aloha" hidden="1">#REF!</definedName>
    <definedName name="anscount" hidden="1">1</definedName>
    <definedName name="as" hidden="1">{"BOP_TAB",#N/A,FALSE,"N";"MIDTERM_TAB",#N/A,FALSE,"O";"FUND_CRED",#N/A,FALSE,"P";"DEBT_TAB1",#N/A,FALSE,"Q";"DEBT_TAB2",#N/A,FALSE,"Q";"FORFIN_TAB1",#N/A,FALSE,"R";"FORFIN_TAB2",#N/A,FALSE,"R";"BOP_ANALY",#N/A,FALSE,"U"}</definedName>
    <definedName name="ASd" hidden="1">{"BOP_TAB",#N/A,FALSE,"N";"MIDTERM_TAB",#N/A,FALSE,"O";"FUND_CRED",#N/A,FALSE,"P";"DEBT_TAB1",#N/A,FALSE,"Q";"DEBT_TAB2",#N/A,FALSE,"Q";"FORFIN_TAB1",#N/A,FALSE,"R";"FORFIN_TAB2",#N/A,FALSE,"R";"BOP_ANALY",#N/A,FALSE,"U"}</definedName>
    <definedName name="asdlfkjsad" hidden="1">{"Main Economic Indicators",#N/A,FALSE,"C"}</definedName>
    <definedName name="Assets_1">#REF!</definedName>
    <definedName name="Assets_1.1">#REF!</definedName>
    <definedName name="Assets_1.2">#REF!</definedName>
    <definedName name="Assets_1.3">#REF!</definedName>
    <definedName name="Assets_1.4">#REF!</definedName>
    <definedName name="Assets_1.5">#REF!</definedName>
    <definedName name="Assets_1.6">#REF!</definedName>
    <definedName name="Assets_2">#REF!</definedName>
    <definedName name="Assets_2.1">#REF!</definedName>
    <definedName name="Assets_2.2">#REF!</definedName>
    <definedName name="Assets_2.3">#REF!</definedName>
    <definedName name="Assets_2.4">#REF!</definedName>
    <definedName name="Assets_2.5">#REF!</definedName>
    <definedName name="Assets_2.6">#REF!</definedName>
    <definedName name="B1_S">#REF!</definedName>
    <definedName name="B1_S1" comment="Bank 1. Scenario 1 - all parametres">#REF!</definedName>
    <definedName name="B1_S2" comment="Bank 1. Scenario 2 - all parametres">#REF!</definedName>
    <definedName name="B1_S3" comment="Bank 1. Scenario 3 - all parametres">#REF!</definedName>
    <definedName name="B1_S4" comment="Bank 1. Scenario 4 - all parametres">#REF!</definedName>
    <definedName name="B1_S5" comment="Bank 1. Scenario 5 - all parametres">#REF!</definedName>
    <definedName name="B2_S">#REF!</definedName>
    <definedName name="B2_S1">#REF!</definedName>
    <definedName name="B2_S2">#REF!</definedName>
    <definedName name="B2_S3">#REF!</definedName>
    <definedName name="B2_S4">#REF!</definedName>
    <definedName name="B2_S5">#REF!</definedName>
    <definedName name="Bank.Names">#REF!</definedName>
    <definedName name="Basel_Min_Cap_Req">#REF!</definedName>
    <definedName name="Basel_Standard">#REF!</definedName>
    <definedName name="BaslerZRK">#REF!</definedName>
    <definedName name="bb" hidden="1">{"Riqfin97",#N/A,FALSE,"Tran";"Riqfinpro",#N/A,FALSE,"Tran"}</definedName>
    <definedName name="bbbb" hidden="1">{"Minpmon",#N/A,FALSE,"Monthinput"}</definedName>
    <definedName name="bbbbbbbbbbbbb" hidden="1">{"Tab1",#N/A,FALSE,"P";"Tab2",#N/A,FALSE,"P"}</definedName>
    <definedName name="bbbbbbg" hidden="1">{"Main Economic Indicators",#N/A,FALSE,"C"}</definedName>
    <definedName name="bi_bu">#REF!</definedName>
    <definedName name="bi_td">'[1]Bank info'!$C$5:$C$9</definedName>
    <definedName name="BLPH166" hidden="1">#REF!</definedName>
    <definedName name="BLPH167" hidden="1">#REF!</definedName>
    <definedName name="BLPH168" hidden="1">#REF!</definedName>
    <definedName name="BLPH171" hidden="1">#REF!</definedName>
    <definedName name="BLPH172" hidden="1">#REF!</definedName>
    <definedName name="BLPH174" hidden="1">#REF!</definedName>
    <definedName name="BLPH176" hidden="1">#REF!</definedName>
    <definedName name="BLPH177" hidden="1">#REF!</definedName>
    <definedName name="BLPH22" hidden="1">#REF!</definedName>
    <definedName name="BLPH88" hidden="1">#REF!</definedName>
    <definedName name="BLPH9" hidden="1">#REF!</definedName>
    <definedName name="BLPH90" hidden="1">#REF!</definedName>
    <definedName name="BLPH91" hidden="1">#REF!</definedName>
    <definedName name="BLPH94" hidden="1">#REF!</definedName>
    <definedName name="BLPH95" hidden="1">#REF!</definedName>
    <definedName name="BLPH96" hidden="1">#REF!</definedName>
    <definedName name="bus" hidden="1">{"'fokod1&amp;eko1'!$C$5:$L$14"}</definedName>
    <definedName name="BUS1_1" hidden="1">{"'fokod1&amp;eko1'!$C$5:$L$14"}</definedName>
    <definedName name="Ç" hidden="1">{#N/A,#N/A,FALSE,"Prog"}</definedName>
    <definedName name="Capital_Definition">#REF!</definedName>
    <definedName name="CapReqBaselIAndII">#REF!</definedName>
    <definedName name="CapReqBaselIII">#REF!</definedName>
    <definedName name="CapReqCountrySpecific">#REF!</definedName>
    <definedName name="cc" hidden="1">{"Riqfin97",#N/A,FALSE,"Tran";"Riqfinpro",#N/A,FALSE,"Tran"}</definedName>
    <definedName name="ccc" hidden="1">{"Riqfin97",#N/A,FALSE,"Tran";"Riqfinpro",#N/A,FALSE,"Tran"}</definedName>
    <definedName name="ccccc" hidden="1">{"Minpmon",#N/A,FALSE,"Monthinput"}</definedName>
    <definedName name="cccccccccccccc" hidden="1">{"Tab1",#N/A,FALSE,"P";"Tab2",#N/A,FALSE,"P"}</definedName>
    <definedName name="cccm" hidden="1">{"Riqfin97",#N/A,FALSE,"Tran";"Riqfinpro",#N/A,FALSE,"Tran"}</definedName>
    <definedName name="cde" hidden="1">{"Riqfin97",#N/A,FALSE,"Tran";"Riqfinpro",#N/A,FALSE,"Tran"}</definedName>
    <definedName name="chart4" hidden="1">{#N/A,#N/A,FALSE,"CB";#N/A,#N/A,FALSE,"CMB";#N/A,#N/A,FALSE,"NBFI"}</definedName>
    <definedName name="ChartA" hidden="1">{#N/A,#N/A,FALSE,"CB";#N/A,#N/A,FALSE,"CMB";#N/A,#N/A,FALSE,"NBFI"}</definedName>
    <definedName name="Chartb" hidden="1">{#N/A,#N/A,FALSE,"CB";#N/A,#N/A,FALSE,"CMB";#N/A,#N/A,FALSE,"NBFI"}</definedName>
    <definedName name="Chartsik" hidden="1">#REF!</definedName>
    <definedName name="Chartvel" hidden="1">{#N/A,#N/A,FALSE,"CB";#N/A,#N/A,FALSE,"CMB";#N/A,#N/A,FALSE,"BSYS";#N/A,#N/A,FALSE,"NBFI";#N/A,#N/A,FALSE,"FSYS"}</definedName>
    <definedName name="Checks.ForSummary">#REF!</definedName>
    <definedName name="ChecksIT.ProfitMain">#REF!</definedName>
    <definedName name="ChecksIT.Scenarios">#REF!</definedName>
    <definedName name="ChecksIT.TotalProfit">#REF!</definedName>
    <definedName name="CIQWBGuid" hidden="1">"34bc72c9-793c-45c6-8a29-a96adfc11583"</definedName>
    <definedName name="Code" hidden="1">#REF!</definedName>
    <definedName name="Conflict" hidden="1">{"Main Economic Indicators",#N/A,FALSE,"C"}</definedName>
    <definedName name="Consistency_in_scenario">#REF!</definedName>
    <definedName name="Convergence">#REF!</definedName>
    <definedName name="copy" hidden="1">{"Main Economic Indicators",#N/A,FALSE,"C"}</definedName>
    <definedName name="CoreT1CAR_Y0">#REF!</definedName>
    <definedName name="CoreT1CAR_Y1">#REF!</definedName>
    <definedName name="CoreT1CAR_Y2">#REF!</definedName>
    <definedName name="CoreT1CAR_Y3">#REF!</definedName>
    <definedName name="CoreT1CAR_Y4">#REF!</definedName>
    <definedName name="CoreT1CAR_Y5">#REF!</definedName>
    <definedName name="CoreT1CAR_Y6">#REF!</definedName>
    <definedName name="Country_Name">#REF!</definedName>
    <definedName name="csjsj" hidden="1">{"Main Economic Indicators",#N/A,FALSE,"C"}</definedName>
    <definedName name="Cwvu.a." hidden="1">#REF!,#REF!,#REF!,#REF!,#REF!,#REF!</definedName>
    <definedName name="Cwvu.bop." hidden="1">#REF!,#REF!,#REF!,#REF!,#REF!,#REF!</definedName>
    <definedName name="Cwvu.bop.sr." hidden="1">#REF!,#REF!,#REF!,#REF!,#REF!,#REF!</definedName>
    <definedName name="Cwvu.bopsdr.sr." hidden="1">#REF!,#REF!,#REF!,#REF!,#REF!,#REF!</definedName>
    <definedName name="Cwvu.cotton." hidden="1">#REF!,#REF!,#REF!,#REF!,#REF!,#REF!,#REF!,#REF!</definedName>
    <definedName name="Cwvu.cottonall." hidden="1">#REF!,#REF!,#REF!,#REF!,#REF!,#REF!,#REF!</definedName>
    <definedName name="Cwvu.exportdetails." hidden="1">#REF!,#REF!,#REF!,#REF!,#REF!,#REF!,#REF!</definedName>
    <definedName name="Cwvu.exports." hidden="1">#REF!,#REF!,#REF!,#REF!,#REF!,#REF!,#REF!,#REF!</definedName>
    <definedName name="Cwvu.gold." hidden="1">#REF!,#REF!,#REF!,#REF!,#REF!,#REF!,#REF!,#REF!</definedName>
    <definedName name="Cwvu.goldall." hidden="1">#REF!,#REF!,#REF!,#REF!,#REF!,#REF!,#REF!,#REF!</definedName>
    <definedName name="Cwvu.imports." hidden="1">#REF!,#REF!,#REF!,#REF!,#REF!,#REF!,#REF!,#REF!,#REF!</definedName>
    <definedName name="Cwvu.importsall." hidden="1">#REF!,#REF!,#REF!,#REF!,#REF!,#REF!,#REF!,#REF!,#REF!</definedName>
    <definedName name="Cwvu.Print." hidden="1">#REF!,#REF!,#REF!,#REF!</definedName>
    <definedName name="Cwvu.snh." hidden="1">#REF!,#REF!,#REF!,#REF!,#REF!,#REF!,#REF!</definedName>
    <definedName name="Cwvu.tot." hidden="1">#REF!,#REF!,#REF!,#REF!,#REF!,#REF!</definedName>
    <definedName name="data1" hidden="1">#REF!</definedName>
    <definedName name="data2" hidden="1">#REF!</definedName>
    <definedName name="data3" hidden="1">#REF!</definedName>
    <definedName name="dd" hidden="1">{"Riqfin97",#N/A,FALSE,"Tran";"Riqfinpro",#N/A,FALSE,"Tran"}</definedName>
    <definedName name="ddd" hidden="1">{"Riqfin97",#N/A,FALSE,"Tran";"Riqfinpro",#N/A,FALSE,"Tran"}</definedName>
    <definedName name="dddd" hidden="1">{"Minpmon",#N/A,FALSE,"Monthinput"}</definedName>
    <definedName name="dddddd" hidden="1">{"Tab1",#N/A,FALSE,"P";"Tab2",#N/A,FALSE,"P"}</definedName>
    <definedName name="dddddddd" hidden="1">{"Main Economic Indicators",#N/A,FALSE,"C"}</definedName>
    <definedName name="ddddddr" hidden="1">{"Main Economic Indicators",#N/A,FALSE,"C"}</definedName>
    <definedName name="dddf" hidden="1">{"Main Economic Indicators",#N/A,FALSE,"C"}</definedName>
    <definedName name="dddg" hidden="1">{"Main Economic Indicators",#N/A,FALSE,"C"}</definedName>
    <definedName name="ddfghg" hidden="1">{"Main Economic Indicators",#N/A,FALSE,"C"}</definedName>
    <definedName name="DefinitionOfCapital">#REF!</definedName>
    <definedName name="der" hidden="1">{"Tab1",#N/A,FALSE,"P";"Tab2",#N/A,FALSE,"P"}</definedName>
    <definedName name="Derivative">#REF!</definedName>
    <definedName name="dfdf" hidden="1">{#N/A,#N/A,FALSE,"slvsrtb1";#N/A,#N/A,FALSE,"slvsrtb2";#N/A,#N/A,FALSE,"slvsrtb3";#N/A,#N/A,FALSE,"slvsrtb4";#N/A,#N/A,FALSE,"slvsrtb5";#N/A,#N/A,FALSE,"slvsrtb6";#N/A,#N/A,FALSE,"slvsrtb7";#N/A,#N/A,FALSE,"slvsrtb8";#N/A,#N/A,FALSE,"slvsrtb9";#N/A,#N/A,FALSE,"slvsrtb10";#N/A,#N/A,FALSE,"slvsrtb12"}</definedName>
    <definedName name="dfghg3" hidden="1">{"Main Economic Indicators",#N/A,FALSE,"C"}</definedName>
    <definedName name="dftyihiuh" hidden="1">{"macro",#N/A,FALSE,"Macro";"smq2",#N/A,FALSE,"Data";"smq3",#N/A,FALSE,"Data";"smq4",#N/A,FALSE,"Data";"smq5",#N/A,FALSE,"Data";"smq6",#N/A,FALSE,"Data";"smq7",#N/A,FALSE,"Data";"smq8",#N/A,FALSE,"Data";"smq9",#N/A,FALSE,"Data"}</definedName>
    <definedName name="Discount" hidden="1">#REF!</definedName>
    <definedName name="display_area_2" hidden="1">#REF!</definedName>
    <definedName name="djop" hidden="1">{"macro",#N/A,FALSE,"Macro";"smq2",#N/A,FALSE,"Data";"smq3",#N/A,FALSE,"Data";"smq4",#N/A,FALSE,"Data";"smq5",#N/A,FALSE,"Data";"smq6",#N/A,FALSE,"Data";"smq7",#N/A,FALSE,"Data";"smq8",#N/A,FALSE,"Data";"smq9",#N/A,FALSE,"Data"}</definedName>
    <definedName name="DME_Dirty" hidden="1">"False"</definedName>
    <definedName name="DME_LocalFile" hidden="1">"True"</definedName>
    <definedName name="dsddddddddddd" hidden="1">{#N/A,#N/A,FALSE,"Prog"}</definedName>
    <definedName name="Duroutputsector" hidden="1">{"BOP_TAB",#N/A,FALSE,"N";"MIDTERM_TAB",#N/A,FALSE,"O";"FUND_CRED",#N/A,FALSE,"P";"DEBT_TAB1",#N/A,FALSE,"Q";"DEBT_TAB2",#N/A,FALSE,"Q";"FORFIN_TAB1",#N/A,FALSE,"R";"FORFIN_TAB2",#N/A,FALSE,"R";"BOP_ANALY",#N/A,FALSE,"U"}</definedName>
    <definedName name="E" hidden="1">{"table1a",#N/A,FALSE,"C"}</definedName>
    <definedName name="ecyrt" hidden="1">{#N/A,#N/A,FALSE,"EXTDEBT"}</definedName>
    <definedName name="edr" hidden="1">{"Riqfin97",#N/A,FALSE,"Tran";"Riqfinpro",#N/A,FALSE,"Tran"}</definedName>
    <definedName name="ee" hidden="1">{"Tab1",#N/A,FALSE,"P";"Tab2",#N/A,FALSE,"P"}</definedName>
    <definedName name="eee" hidden="1">{"Tab1",#N/A,FALSE,"P";"Tab2",#N/A,FALSE,"P"}</definedName>
    <definedName name="eee.rvbn" hidden="1">{"Main Economic Indicators",#N/A,FALSE,"C"}</definedName>
    <definedName name="eee4ee" hidden="1">{#N/A,#N/A,FALSE,"CB";#N/A,#N/A,FALSE,"CMB";#N/A,#N/A,FALSE,"NBFI"}</definedName>
    <definedName name="eeee" hidden="1">{"Riqfin97",#N/A,FALSE,"Tran";"Riqfinpro",#N/A,FALSE,"Tran"}</definedName>
    <definedName name="eeeee" hidden="1">{"Riqfin97",#N/A,FALSE,"Tran";"Riqfinpro",#N/A,FALSE,"Tran"}</definedName>
    <definedName name="eeeeeee" hidden="1">{"Riqfin97",#N/A,FALSE,"Tran";"Riqfinpro",#N/A,FALSE,"Tran"}</definedName>
    <definedName name="eeet" hidden="1">{"Main Economic Indicators",#N/A,FALSE,"C"}</definedName>
    <definedName name="EinAus">#REF!</definedName>
    <definedName name="Equity_1">#REF!</definedName>
    <definedName name="Equity_1.1">#REF!</definedName>
    <definedName name="Equity_1.2">#REF!</definedName>
    <definedName name="Equity_1.3">#REF!</definedName>
    <definedName name="Equity_1.4">#REF!</definedName>
    <definedName name="Equity_1.5">#REF!</definedName>
    <definedName name="Equity_1.6">#REF!</definedName>
    <definedName name="Equity_2">#REF!</definedName>
    <definedName name="Equity_2.1">#REF!</definedName>
    <definedName name="Equity_2.2">#REF!</definedName>
    <definedName name="Equity_2.3">#REF!</definedName>
    <definedName name="Equity_2.4">#REF!</definedName>
    <definedName name="Equity_2.5">#REF!</definedName>
    <definedName name="Equity_2.6">#REF!</definedName>
    <definedName name="er" hidden="1">{"Main Economic Indicators",#N/A,FALSE,"C"}</definedName>
    <definedName name="er56gjh" hidden="1">{"TRADE_COMP",#N/A,FALSE,"TAB23APP";"BOP",#N/A,FALSE,"TAB6";"DOT",#N/A,FALSE,"TAB24APP";"EXTDEBT",#N/A,FALSE,"TAB25APP"}</definedName>
    <definedName name="erg" hidden="1">{"Main Economic Indicators",#N/A,FALSE,"C"}</definedName>
    <definedName name="ergf" hidden="1">{"Main Economic Indicators",#N/A,FALSE,"C"}</definedName>
    <definedName name="ergferger" hidden="1">{"Main Economic Indicators",#N/A,FALSE,"C"}</definedName>
    <definedName name="ergferger_1" hidden="1">{"Main Economic Indicators",#N/A,FALSE,"C"}</definedName>
    <definedName name="ergferger_2" hidden="1">{"Main Economic Indicators",#N/A,FALSE,"C"}</definedName>
    <definedName name="ergferger1" hidden="1">{"Main Economic Indicators",#N/A,FALSE,"C"}</definedName>
    <definedName name="ergferger2" hidden="1">{"Main Economic Indicators",#N/A,FALSE,"C"}</definedName>
    <definedName name="ergferger3" hidden="1">{"Main Economic Indicators",#N/A,FALSE,"C"}</definedName>
    <definedName name="erwre" hidden="1">{"'Resources'!$A$1:$W$34","'Balance Sheet'!$A$1:$W$58","'SFD'!$A$1:$J$52"}</definedName>
    <definedName name="erwt" hidden="1">{"Main Economic Indicators",#N/A,FALSE,"C"}</definedName>
    <definedName name="EV__EVCOM_OPTIONS__" hidden="1">8</definedName>
    <definedName name="EV__EXPOPTIONS__" hidden="1">1</definedName>
    <definedName name="EV__LASTREFTIME__" hidden="1">42466.4023032407</definedName>
    <definedName name="EV__MAXEXPCOLS__" hidden="1">100</definedName>
    <definedName name="EV__MAXEXPROWS__" hidden="1">1000</definedName>
    <definedName name="EV__MEMORYCVW__" hidden="1">0</definedName>
    <definedName name="EV__WBEVMODE__" hidden="1">0</definedName>
    <definedName name="EV__WBREFOPTIONS__" hidden="1">134217735</definedName>
    <definedName name="EV__WBVERSION__" hidden="1">0</definedName>
    <definedName name="ewrpoigagoiajflsidj" hidden="1">{"macroa",#N/A,FALSE,"Macro";"suma2",#N/A,FALSE,"Data";"suma3",#N/A,FALSE,"Data";"suma4",#N/A,FALSE,"Data";"suma5",#N/A,FALSE,"Data";"suma6",#N/A,FALSE,"Data";"suma7",#N/A,FALSE,"Data";"suma8",#N/A,FALSE,"Data";"suma9",#N/A,FALSE,"Data"}</definedName>
    <definedName name="fabien" hidden="1">{"Main Economic Indicators",#N/A,FALSE,"C"}</definedName>
    <definedName name="FCode" hidden="1">#REF!</definedName>
    <definedName name="fed" hidden="1">{"Riqfin97",#N/A,FALSE,"Tran";"Riqfinpro",#N/A,FALSE,"Tran"}</definedName>
    <definedName name="fer" hidden="1">{"Riqfin97",#N/A,FALSE,"Tran";"Riqfinpro",#N/A,FALSE,"Tran"}</definedName>
    <definedName name="ff" hidden="1">{"Tab1",#N/A,FALSE,"P";"Tab2",#N/A,FALSE,"P"}</definedName>
    <definedName name="fff" hidden="1">{"Tab1",#N/A,FALSE,"P";"Tab2",#N/A,FALSE,"P"}</definedName>
    <definedName name="ffff" hidden="1">{"Riqfin97",#N/A,FALSE,"Tran";"Riqfinpro",#N/A,FALSE,"Tran"}</definedName>
    <definedName name="ffffff" hidden="1">{"Tab1",#N/A,FALSE,"P";"Tab2",#N/A,FALSE,"P"}</definedName>
    <definedName name="fffffff" hidden="1">{"Minpmon",#N/A,FALSE,"Monthinput"}</definedName>
    <definedName name="ffffffffffffff" hidden="1">{"Riqfin97",#N/A,FALSE,"Tran";"Riqfinpro",#N/A,FALSE,"Tran"}</definedName>
    <definedName name="fffffft" hidden="1">{"Main Economic Indicators",#N/A,FALSE,"C"}</definedName>
    <definedName name="fgf" hidden="1">{"Riqfin97",#N/A,FALSE,"Tran";"Riqfinpro",#N/A,FALSE,"Tran"}</definedName>
    <definedName name="fgs" hidden="1">{#N/A,#N/A,FALSE,"CB";#N/A,#N/A,FALSE,"CMB";#N/A,#N/A,FALSE,"BSYS";#N/A,#N/A,FALSE,"NBFI";#N/A,#N/A,FALSE,"FSYS"}</definedName>
    <definedName name="fill" hidden="1">#REF!</definedName>
    <definedName name="Financing" hidden="1">{"Tab1",#N/A,FALSE,"P";"Tab2",#N/A,FALSE,"P"}</definedName>
    <definedName name="find.this2" hidden="1">{"macroa",#N/A,FALSE,"Macro";"suma2",#N/A,FALSE,"Data";"suma3",#N/A,FALSE,"Data";"suma4",#N/A,FALSE,"Data";"suma5",#N/A,FALSE,"Data";"suma6",#N/A,FALSE,"Data";"suma7",#N/A,FALSE,"Data";"suma8",#N/A,FALSE,"Data";"suma9",#N/A,FALSE,"Data"}</definedName>
    <definedName name="findthis" hidden="1">{"mt1",#N/A,FALSE,"Debt";"mt2",#N/A,FALSE,"Debt";"mt3",#N/A,FALSE,"Debt";"mt4",#N/A,FALSE,"Debt";"mt5",#N/A,FALSE,"Debt";"mt6",#N/A,FALSE,"Debt";"mt7",#N/A,FALSE,"Debt"}</definedName>
    <definedName name="ForSummary">#REF!</definedName>
    <definedName name="ForSummary.T">#REF!</definedName>
    <definedName name="Framework">#REF!</definedName>
    <definedName name="fre" hidden="1">{"Tab1",#N/A,FALSE,"P";"Tab2",#N/A,FALSE,"P"}</definedName>
    <definedName name="FSI" hidden="1">{#N/A,#N/A,FALSE,"SRFSYS";#N/A,#N/A,FALSE,"SRBSYS"}</definedName>
    <definedName name="FSIs_Banking" hidden="1">{#N/A,#N/A,FALSE,"SimInp1";#N/A,#N/A,FALSE,"SimInp2";#N/A,#N/A,FALSE,"SimOut1";#N/A,#N/A,FALSE,"SimOut2";#N/A,#N/A,FALSE,"SimOut3";#N/A,#N/A,FALSE,"SimOut4";#N/A,#N/A,FALSE,"SimOut5"}</definedName>
    <definedName name="FSSH" hidden="1">{#N/A,#N/A,FALSE,"CB";#N/A,#N/A,FALSE,"CMB";#N/A,#N/A,FALSE,"NBFI"}</definedName>
    <definedName name="ftr" hidden="1">{"Riqfin97",#N/A,FALSE,"Tran";"Riqfinpro",#N/A,FALSE,"Tran"}</definedName>
    <definedName name="fty" hidden="1">{"Riqfin97",#N/A,FALSE,"Tran";"Riqfinpro",#N/A,FALSE,"Tran"}</definedName>
    <definedName name="Funding">#REF!</definedName>
    <definedName name="gdf" hidden="1">{#N/A,#N/A,FALSE,"CB";#N/A,#N/A,FALSE,"CMB";#N/A,#N/A,FALSE,"NBFI"}</definedName>
    <definedName name="GDP">#REF!</definedName>
    <definedName name="GDP.Change">#REF!</definedName>
    <definedName name="ge" hidden="1">{"macro",#N/A,FALSE,"Macro";"smq2",#N/A,FALSE,"Data";"smq3",#N/A,FALSE,"Data";"smq4",#N/A,FALSE,"Data";"smq5",#N/A,FALSE,"Data";"smq6",#N/A,FALSE,"Data";"smq7",#N/A,FALSE,"Data";"smq8",#N/A,FALSE,"Data";"smq9",#N/A,FALSE,"Data"}</definedName>
    <definedName name="gf" hidden="1">{"'yps17a'!$B$2:$R$64"}</definedName>
    <definedName name="gfd" hidden="1">{"mt1",#N/A,FALSE,"Debt";"mt2",#N/A,FALSE,"Debt";"mt3",#N/A,FALSE,"Debt";"mt4",#N/A,FALSE,"Debt";"mt5",#N/A,FALSE,"Debt";"mt6",#N/A,FALSE,"Debt";"mt7",#N/A,FALSE,"Debt"}</definedName>
    <definedName name="ggg" hidden="1">{"Riqfin97",#N/A,FALSE,"Tran";"Riqfinpro",#N/A,FALSE,"Tran"}</definedName>
    <definedName name="ggg.thj" hidden="1">{#N/A,#N/A,FALSE,"GDP_ORIGIN";#N/A,#N/A,FALSE,"TRANPORT";#N/A,#N/A,FALSE,"PCPI";#N/A,#N/A,FALSE,"PENSION";#N/A,#N/A,FALSE,"WAGES";#N/A,#N/A,FALSE,"EMP_POP";#N/A,#N/A,FALSE,"UNEMPL";#N/A,#N/A,FALSE,"PUBLEXP";#N/A,#N/A,FALSE,"GGOVT";#N/A,#N/A,FALSE,"GGOVT%";#N/A,#N/A,FALSE,"EXTRABUDGT";#N/A,#N/A,FALSE,"EXTRABUDGT2";#N/A,#N/A,FALSE,"REVSHARE";#N/A,#N/A,FALSE,"TAXPAYRS";#N/A,#N/A,FALSE,"TAXARREARS";#N/A,#N/A,FALSE,"EXCISE";#N/A,#N/A,FALSE,"INCOMETX";#N/A,#N/A,FALSE,"STATE";#N/A,#N/A,FALSE,"MS";#N/A,#N/A,FALSE,"NBG";#N/A,#N/A,FALSE,"EXRATE";#N/A,#N/A,FALSE,"BANKS";#N/A,#N/A,FALSE,"DEPO";#N/A,#N/A,FALSE,"CREDIT";#N/A,#N/A,FALSE,"INTERST";#N/A,#N/A,FALSE,"PRUDENT";#N/A,#N/A,FALSE,"EXTDEBT";#N/A,#N/A,FALSE,"DEBTSVC";#N/A,#N/A,FALSE,"BOP";#N/A,#N/A,FALSE,"TRADE";#N/A,#N/A,FALSE,"GGOVT2"}</definedName>
    <definedName name="gggg" hidden="1">{"bop94-99",#N/A,FALSE,"BOP";"bgdp94-99",#N/A,FALSE,"BOPGDP";"exp94-99",#N/A,FALSE,"EXP";"imp94-99",#N/A,FALSE,"IMP";"tt9499",#N/A,FALSE,"TT";"ss94-99",#N/A,FALSE,"SERV";"tran94-99",#N/A,FALSE,"TRAN";"dis95-98",#N/A,FALSE,"DISB";"amor94-99",#N/A,FALSE,"AMOR";"int94-98",#N/A,FALSE,"INT";"debt94-99",#N/A,FALSE,"DEBT"}</definedName>
    <definedName name="ggggg" hidden="1">#REF!</definedName>
    <definedName name="ght" hidden="1">{"Tab1",#N/A,FALSE,"P";"Tab2",#N/A,FALSE,"P"}</definedName>
    <definedName name="giuih" hidden="1">{"macroa",#N/A,FALSE,"Macro";"suma2",#N/A,FALSE,"Data";"suma3",#N/A,FALSE,"Data";"suma4",#N/A,FALSE,"Data";"suma5",#N/A,FALSE,"Data";"suma6",#N/A,FALSE,"Data";"suma7",#N/A,FALSE,"Data";"suma8",#N/A,FALSE,"Data";"suma9",#N/A,FALSE,"Data"}</definedName>
    <definedName name="gre" hidden="1">{"Riqfin97",#N/A,FALSE,"Tran";"Riqfinpro",#N/A,FALSE,"Tran"}</definedName>
    <definedName name="GSMHPAY" hidden="1">{"'T2-3-11'!$B$8:$O$25"}</definedName>
    <definedName name="guyana1003" hidden="1">{"Main Economic Indicators",#N/A,FALSE,"C"}</definedName>
    <definedName name="gy" hidden="1">{"macro",#N/A,FALSE,"Macro";"smq2",#N/A,FALSE,"Data";"smq3",#N/A,FALSE,"Data";"smq4",#N/A,FALSE,"Data";"smq5",#N/A,FALSE,"Data";"smq6",#N/A,FALSE,"Data";"smq7",#N/A,FALSE,"Data";"smq8",#N/A,FALSE,"Data";"smq9",#N/A,FALSE,"Data"}</definedName>
    <definedName name="gyu" hidden="1">{"Tab1",#N/A,FALSE,"P";"Tab2",#N/A,FALSE,"P"}</definedName>
    <definedName name="hello" hidden="1">{#N/A,#N/A,FALSE,"CB";#N/A,#N/A,FALSE,"CMB";#N/A,#N/A,FALSE,"BSYS";#N/A,#N/A,FALSE,"NBFI";#N/A,#N/A,FALSE,"FSYS"}</definedName>
    <definedName name="hghj" hidden="1">{#N/A,#N/A,FALSE,"GDP_ORIGIN";#N/A,#N/A,FALSE,"TRANPORT";#N/A,#N/A,FALSE,"PCPI";#N/A,#N/A,FALSE,"PENSION";#N/A,#N/A,FALSE,"WAGES";#N/A,#N/A,FALSE,"EMP_POP";#N/A,#N/A,FALSE,"UNEMPL";#N/A,#N/A,FALSE,"PUBLEXP";#N/A,#N/A,FALSE,"GGOVT";#N/A,#N/A,FALSE,"GGOVT%";#N/A,#N/A,FALSE,"EXTRABUDGT";#N/A,#N/A,FALSE,"EXTRABUDGT2";#N/A,#N/A,FALSE,"REVSHARE";#N/A,#N/A,FALSE,"TAXPAYRS";#N/A,#N/A,FALSE,"TAXARREARS";#N/A,#N/A,FALSE,"EXCISE";#N/A,#N/A,FALSE,"INCOMETX";#N/A,#N/A,FALSE,"STATE";#N/A,#N/A,FALSE,"MS";#N/A,#N/A,FALSE,"NBG";#N/A,#N/A,FALSE,"EXRATE";#N/A,#N/A,FALSE,"BANKS";#N/A,#N/A,FALSE,"DEPO";#N/A,#N/A,FALSE,"CREDIT";#N/A,#N/A,FALSE,"INTERST";#N/A,#N/A,FALSE,"PRUDENT";#N/A,#N/A,FALSE,"EXTDEBT";#N/A,#N/A,FALSE,"DEBTSVC";#N/A,#N/A,FALSE,"BOP";#N/A,#N/A,FALSE,"TRADE";#N/A,#N/A,FALSE,"GGOVT2"}</definedName>
    <definedName name="HHH" hidden="1">{"WEO",#N/A,FALSE,"T"}</definedName>
    <definedName name="hhhhh" hidden="1">{"Tab1",#N/A,FALSE,"P";"Tab2",#N/A,FALSE,"P"}</definedName>
    <definedName name="hhhhhh" hidden="1">{"bop94-99",#N/A,FALSE,"BOP";"bgdp94-99",#N/A,FALSE,"BOPGDP";"exp94-99",#N/A,FALSE,"EXP";"imp94-99",#N/A,FALSE,"IMP";"tt9499",#N/A,FALSE,"TT";"ss94-99",#N/A,FALSE,"SERV";"tran94-99",#N/A,FALSE,"TRAN";"dis95-98",#N/A,FALSE,"DISB";"amor94-99",#N/A,FALSE,"AMOR";"int94-98",#N/A,FALSE,"INT";"debt94-99",#N/A,FALSE,"DEBT"}</definedName>
    <definedName name="HiddenRows" hidden="1">#REF!</definedName>
    <definedName name="hio" hidden="1">{"Tab1",#N/A,FALSE,"P";"Tab2",#N/A,FALSE,"P"}</definedName>
    <definedName name="HOPE" hidden="1">{"WEO",#N/A,FALSE,"T"}</definedName>
    <definedName name="Hope2" hidden="1">{#N/A,#N/A,FALSE,"SimInp1";#N/A,#N/A,FALSE,"SimInp2";#N/A,#N/A,FALSE,"SimOut1";#N/A,#N/A,FALSE,"SimOut2";#N/A,#N/A,FALSE,"SimOut3";#N/A,#N/A,FALSE,"SimOut4";#N/A,#N/A,FALSE,"SimOut5"}</definedName>
    <definedName name="hpu" hidden="1">{"Tab1",#N/A,FALSE,"P";"Tab2",#N/A,FALSE,"P"}</definedName>
    <definedName name="HSTST" hidden="1">{"BOP_TAB",#N/A,FALSE,"N";"MIDTERM_TAB",#N/A,FALSE,"O"}</definedName>
    <definedName name="HTML_CodePage" hidden="1">1252</definedName>
    <definedName name="HTML_Control" hidden="1">{"'Resources'!$A$1:$W$34","'Balance Sheet'!$A$1:$W$58","'SFD'!$A$1:$J$52"}</definedName>
    <definedName name="HTML_Control2" hidden="1">{"'Resources'!$A$1:$W$34","'Balance Sheet'!$A$1:$W$58","'SFD'!$A$1:$J$52"}</definedName>
    <definedName name="HTML_Description" hidden="1">""</definedName>
    <definedName name="HTML_Email" hidden="1">""</definedName>
    <definedName name="HTML_Header" hidden="1">"Balance Sheet"</definedName>
    <definedName name="HTML_LastUpdate" hidden="1">"11/14/97"</definedName>
    <definedName name="HTML_LineAfter" hidden="1">FALSE</definedName>
    <definedName name="HTML_LineBefore" hidden="1">FALSE</definedName>
    <definedName name="HTML_Name" hidden="1">"Frank M. Meek"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"Q:\DATA\AR\98FYFS\SEPT97\ESAF\esafadmfsHL.htm"</definedName>
    <definedName name="HTML_PathTemplate" hidden="1">"C:\muh_cal\bulten\T1-3-15.htm"</definedName>
    <definedName name="HTML_Title" hidden="1">"ADMFS97HTMLlinks"</definedName>
    <definedName name="hui" hidden="1">{"Tab1",#N/A,FALSE,"P";"Tab2",#N/A,FALSE,"P"}</definedName>
    <definedName name="huo" hidden="1">{"Tab1",#N/A,FALSE,"P";"Tab2",#N/A,FALSE,"P"}</definedName>
    <definedName name="ii" hidden="1">{"Tab1",#N/A,FALSE,"P";"Tab2",#N/A,FALSE,"P"}</definedName>
    <definedName name="iii" hidden="1">{"Riqfin97",#N/A,FALSE,"Tran";"Riqfinpro",#N/A,FALSE,"Tran"}</definedName>
    <definedName name="ijh" hidden="1">{"mt1",#N/A,FALSE,"Debt";"mt2",#N/A,FALSE,"Debt";"mt3",#N/A,FALSE,"Debt";"mt4",#N/A,FALSE,"Debt";"mt5",#N/A,FALSE,"Debt";"mt6",#N/A,FALSE,"Debt";"mt7",#N/A,FALSE,"Debt"}</definedName>
    <definedName name="ilo" hidden="1">{"Riqfin97",#N/A,FALSE,"Tran";"Riqfinpro",#N/A,FALSE,"Tran"}</definedName>
    <definedName name="ilu" hidden="1">{"Riqfin97",#N/A,FALSE,"Tran";"Riqfinpro",#N/A,FALSE,"Tran"}</definedName>
    <definedName name="indic.french" hidden="1">{"Main Economic Indicators",#N/A,FALSE,"C"}</definedName>
    <definedName name="indic.french1" hidden="1">{"Main Economic Indicators",#N/A,FALSE,"C"}</definedName>
    <definedName name="inflation" hidden="1">#REF!</definedName>
    <definedName name="instructions">#REF!</definedName>
    <definedName name="inter3" hidden="1">{"Main Economic Indicators",#N/A,FALSE,"C"}</definedName>
    <definedName name="interrelations3" hidden="1">{"Main Economic Indicators",#N/A,FALSE,"C"}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43329.5167824074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ivh" hidden="1">{"macroa",#N/A,FALSE,"Macro";"suma2",#N/A,FALSE,"Data";"suma3",#N/A,FALSE,"Data";"suma4",#N/A,FALSE,"Data";"suma5",#N/A,FALSE,"Data";"suma6",#N/A,FALSE,"Data";"suma7",#N/A,FALSE,"Data";"suma8",#N/A,FALSE,"Data";"suma9",#N/A,FALSE,"Data"}</definedName>
    <definedName name="jan" hidden="1">{#N/A,#N/A,FALSE,"CB";#N/A,#N/A,FALSE,"CMB";#N/A,#N/A,FALSE,"NBFI"}</definedName>
    <definedName name="JaNein">#REF!</definedName>
    <definedName name="jerry" hidden="1">#REF!</definedName>
    <definedName name="jerryb" hidden="1">#REF!</definedName>
    <definedName name="jj" hidden="1">{"Riqfin97",#N/A,FALSE,"Tran";"Riqfinpro",#N/A,FALSE,"Tran"}</definedName>
    <definedName name="jjj" hidden="1">#REF!</definedName>
    <definedName name="jjjj" hidden="1">{"Tab1",#N/A,FALSE,"P";"Tab2",#N/A,FALSE,"P"}</definedName>
    <definedName name="jjjjjj" hidden="1">#REF!</definedName>
    <definedName name="jjjjjjjjjjjjjjjjjj" hidden="1">{"Tab1",#N/A,FALSE,"P";"Tab2",#N/A,FALSE,"P"}</definedName>
    <definedName name="jui" hidden="1">{"Riqfin97",#N/A,FALSE,"Tran";"Riqfinpro",#N/A,FALSE,"Tran"}</definedName>
    <definedName name="junk" hidden="1">#REF!</definedName>
    <definedName name="junk1" hidden="1">#REF!</definedName>
    <definedName name="junk2" hidden="1">#REF!</definedName>
    <definedName name="junk3" hidden="1">#REF!</definedName>
    <definedName name="juy" hidden="1">{"Tab1",#N/A,FALSE,"P";"Tab2",#N/A,FALSE,"P"}</definedName>
    <definedName name="kama" hidden="1">{"Main Economic Indicators",#N/A,FALSE,"C"}</definedName>
    <definedName name="karsilastirma" hidden="1">{#N/A,#N/A,FALSE,"Prog"}</definedName>
    <definedName name="kio" hidden="1">{"Tab1",#N/A,FALSE,"P";"Tab2",#N/A,FALSE,"P"}</definedName>
    <definedName name="kiu" hidden="1">{"Riqfin97",#N/A,FALSE,"Tran";"Riqfinpro",#N/A,FALSE,"Tran"}</definedName>
    <definedName name="kk" hidden="1">{"Tab1",#N/A,FALSE,"P";"Tab2",#N/A,FALSE,"P"}</definedName>
    <definedName name="kkk" hidden="1">{"Tab1",#N/A,FALSE,"P";"Tab2",#N/A,FALSE,"P"}</definedName>
    <definedName name="kkkk" hidden="1">#REF!</definedName>
    <definedName name="kkkkk" hidden="1">#REF!</definedName>
    <definedName name="kkkkkkkk" hidden="1">{"Riqfin97",#N/A,FALSE,"Tran";"Riqfinpro",#N/A,FALSE,"Tran"}</definedName>
    <definedName name="kl" hidden="1">{"mt1",#N/A,FALSE,"Debt";"mt2",#N/A,FALSE,"Debt";"mt3",#N/A,FALSE,"Debt";"mt4",#N/A,FALSE,"Debt";"mt5",#N/A,FALSE,"Debt";"mt6",#N/A,FALSE,"Debt";"mt7",#N/A,FALSE,"Debt"}</definedName>
    <definedName name="ku" hidden="1">{"macro",#N/A,FALSE,"Macro";"smq2",#N/A,FALSE,"Data";"smq3",#N/A,FALSE,"Data";"smq4",#N/A,FALSE,"Data";"smq5",#N/A,FALSE,"Data";"smq6",#N/A,FALSE,"Data";"smq7",#N/A,FALSE,"Data";"smq8",#N/A,FALSE,"Data";"smq9",#N/A,FALSE,"Data"}</definedName>
    <definedName name="kumgid" hidden="1">"T2-3-12"</definedName>
    <definedName name="l1_bu">[2]L1!$D$12:$AS$115</definedName>
    <definedName name="l1_bu_data">'[3]L1 WFs'!$AH$112:$AS$115,'[3]L1 WFs'!$AH$103:$AS$109,'[3]L1 WFs'!$AH$95:$AS$101,'[3]L1 WFs'!$AH$85:$AS$91,'[3]L1 WFs'!$AH$76:$AS$83,'[3]L1 WFs'!$AH$68:$AS$74,'[3]L1 WFs'!$AH$58:$AS$66,'[3]L1 WFs'!$AH$51:$AS$56,'[3]L1 WFs'!$AH$41:$AS$49,'[3]L1 WFs'!$AH$35:$AS$39,'[3]L1 WFs'!$AH$25:$AS$31,'[3]L1 WFs'!$AH$21:$AS$23,'[3]L1 WFs'!$AH$14:$AS$18,'[3]L1 WFs'!$U$112:$AF$115,'[3]L1 WFs'!$U$103:$AF$109,'[3]L1 WFs'!$U$95:$AF$101,'[3]L1 WFs'!$U$85:$AF$91,'[3]L1 WFs'!$H$112:$S$115,'[3]L1 WFs'!$E$112:$F$115,'[3]L1 WFs'!$D$103:$F$109,'[3]L1 WFs'!$H$103:$S$109,'[3]L1 WFs'!$H$95:$S$101,'[3]L1 WFs'!$D$95:$F$101,'[3]L1 WFs'!$D$85:$F$91,'[3]L1 WFs'!$H$85:$S$91,'[3]L1 WFs'!$U$76:$AF$83,'[3]L1 WFs'!$H$76:$S$83,'[3]L1 WFs'!$D$76:$F$83,'[3]L1 WFs'!$D$68:$F$74,'[3]L1 WFs'!$H$68:$S$74,'[3]L1 WFs'!$U$68:$AF$74,'[3]L1 WFs'!$U$58:$AF$66,'[3]L1 WFs'!$H$58:$S$66,'[3]L1 WFs'!$D$58:$F$66,'[3]L1 WFs'!$D$51:$F$56,'[3]L1 WFs'!$H$51:$S$56,'[3]L1 WFs'!$U$51:$AF$56,'[3]L1 WFs'!$U$41:$AF$49,'[3]L1 WFs'!$H$41:$S$49,'[3]L1 WFs'!$D$41:$F$49,'[3]L1 WFs'!$D$35:$F$39,'[3]L1 WFs'!$H$35:$S$39,'[3]L1 WFs'!$U$35:$AF$39,'[3]L1 WFs'!$U$25:$AF$31,'[3]L1 WFs'!$H$25:$S$31,'[3]L1 WFs'!$E$25:$F$31,'[3]L1 WFs'!$D$30:$D$31,'[3]L1 WFs'!$D$25:$D$28,'[3]L1 WFs'!$D$21:$F$23,'[3]L1 WFs'!$H$21:$S$23,'[3]L1 WFs'!$U$21:$AF$23,'[3]L1 WFs'!$U$14:$AF$18,'[3]L1 WFs'!$H$14:$S$18,'[3]L1 WFs'!$D$14:$F$18</definedName>
    <definedName name="l2_bu">#REF!</definedName>
    <definedName name="l3_bu">#REF!,#REF!</definedName>
    <definedName name="l3_bu_all">#REF!</definedName>
    <definedName name="l4_bu">#REF!</definedName>
    <definedName name="l4_bu_data">#REF!,#REF!,#REF!,#REF!,#REF!,#REF!,#REF!,#REF!,#REF!,#REF!,#REF!,#REF!,#REF!,#REF!,#REF!,#REF!,#REF!,#REF!</definedName>
    <definedName name="leonce" hidden="1">{TRUE,TRUE,-0.5,-14.75,603,379.5,FALSE,TRUE,TRUE,TRUE,0,105,#N/A,300,#N/A,12.016393442623,26.4117647058824,1,FALSE,FALSE,3,TRUE,1,FALSE,100,"Swvu.goldall.","ACwvu.goldall.",#N/A,FALSE,FALSE,0.75,0.5,0.5,0.75,1,"","",FALSE,FALSE,FALSE,FALSE,1,#N/A,1,1,"=R259C2:R319C52",FALSE,"Rwvu.goldall.","Cwvu.goldall.",FALSE,FALSE,FALSE,1,300,300,FALSE,FALSE,TRUE,TRUE,TRUE}</definedName>
    <definedName name="LiabilitiesGrowthRateRange_1">#REF!</definedName>
    <definedName name="LiabilitiesGrowthRateRange_1.1">#REF!</definedName>
    <definedName name="LiabilitiesGrowthRateRange_1.2">#REF!</definedName>
    <definedName name="LiabilitiesGrowthRateRange_1.3">#REF!</definedName>
    <definedName name="LiabilitiesGrowthRateRange_1.4">#REF!</definedName>
    <definedName name="LiabilitiesGrowthRateRange_1.5">#REF!</definedName>
    <definedName name="LiabilitiesGrowthRateRange_1.6">#REF!</definedName>
    <definedName name="LiabilitiesGrowthRateRange_2">#REF!</definedName>
    <definedName name="LiabilitiesGrowthRateRange_2.1">#REF!</definedName>
    <definedName name="LiabilitiesGrowthRateRange_2.2">#REF!</definedName>
    <definedName name="LiabilitiesGrowthRateRange_2.3">#REF!</definedName>
    <definedName name="LiabilitiesGrowthRateRange_2.4">#REF!</definedName>
    <definedName name="LiabilitiesGrowthRateRange_2.5">#REF!</definedName>
    <definedName name="LiabilitiesGrowthRateRange_2.6">#REF!</definedName>
    <definedName name="Liability_1">#REF!</definedName>
    <definedName name="Liability_1.1">#REF!</definedName>
    <definedName name="Liability_1.2">#REF!</definedName>
    <definedName name="Liability_1.3">#REF!</definedName>
    <definedName name="Liability_1.4">#REF!</definedName>
    <definedName name="Liability_1.5">#REF!</definedName>
    <definedName name="Liability_1.6">#REF!</definedName>
    <definedName name="Liability_2">#REF!</definedName>
    <definedName name="Liability_2.1">#REF!</definedName>
    <definedName name="Liability_2.2">#REF!</definedName>
    <definedName name="Liability_2.3">#REF!</definedName>
    <definedName name="Liability_2.4">#REF!</definedName>
    <definedName name="Liability_2.5">#REF!</definedName>
    <definedName name="Liability_2.6">#REF!</definedName>
    <definedName name="limcount" hidden="1">1</definedName>
    <definedName name="ll" hidden="1">{"Tab1",#N/A,FALSE,"P";"Tab2",#N/A,FALSE,"P"}</definedName>
    <definedName name="lll" hidden="1">{"Riqfin97",#N/A,FALSE,"Tran";"Riqfinpro",#N/A,FALSE,"Tran"}</definedName>
    <definedName name="llll" hidden="1">#REF!</definedName>
    <definedName name="lllll" hidden="1">{"Tab1",#N/A,FALSE,"P";"Tab2",#N/A,FALSE,"P"}</definedName>
    <definedName name="llllll" hidden="1">{"Minpmon",#N/A,FALSE,"Monthinput"}</definedName>
    <definedName name="lllllll" hidden="1">{"bop94-99",#N/A,FALSE,"BOP";"bgdp94-99",#N/A,FALSE,"BOPGDP";"exp94-99",#N/A,FALSE,"EXP";"imp94-99",#N/A,FALSE,"IMP";"tt9499",#N/A,FALSE,"TT";"ss94-99",#N/A,FALSE,"SERV";"tran94-99",#N/A,FALSE,"TRAN";"dis95-98",#N/A,FALSE,"DISB";"amor94-99",#N/A,FALSE,"AMOR";"int94-98",#N/A,FALSE,"INT";"debt94-99",#N/A,FALSE,"DEBT"}</definedName>
    <definedName name="lllllllllllllllll" hidden="1">{"Minpmon",#N/A,FALSE,"Monthinput"}</definedName>
    <definedName name="lyf" hidden="1">{#N/A,#N/A,FALSE,"PUBLEXP"}</definedName>
    <definedName name="m" hidden="1">{#N/A,#N/A,FALSE,"Prog"}</definedName>
    <definedName name="Macro">#REF!</definedName>
    <definedName name="Market">#REF!</definedName>
    <definedName name="MARKETS" hidden="1">{#N/A,#N/A,FALSE,"CB";#N/A,#N/A,FALSE,"CMB";#N/A,#N/A,FALSE,"NBFI"}</definedName>
    <definedName name="Max_Iterations">#REF!</definedName>
    <definedName name="Max_Time">#REF!</definedName>
    <definedName name="MKTS" hidden="1">{#N/A,#N/A,FALSE,"I";#N/A,#N/A,FALSE,"J";#N/A,#N/A,FALSE,"K";#N/A,#N/A,FALSE,"L";#N/A,#N/A,FALSE,"M";#N/A,#N/A,FALSE,"N";#N/A,#N/A,FALSE,"O"}</definedName>
    <definedName name="ml" hidden="1">{"macro",#N/A,FALSE,"Macro";"smq2",#N/A,FALSE,"Data";"smq3",#N/A,FALSE,"Data";"smq4",#N/A,FALSE,"Data";"smq5",#N/A,FALSE,"Data";"smq6",#N/A,FALSE,"Data";"smq7",#N/A,FALSE,"Data";"smq8",#N/A,FALSE,"Data";"smq9",#N/A,FALSE,"Data"}</definedName>
    <definedName name="mmm" hidden="1">{"Riqfin97",#N/A,FALSE,"Tran";"Riqfinpro",#N/A,FALSE,"Tran"}</definedName>
    <definedName name="mmmm" hidden="1">{"Tab1",#N/A,FALSE,"P";"Tab2",#N/A,FALSE,"P"}</definedName>
    <definedName name="mmmmm" hidden="1">{"Riqfin97",#N/A,FALSE,"Tran";"Riqfinpro",#N/A,FALSE,"Tran"}</definedName>
    <definedName name="mmmmmmmmm" hidden="1">{"Riqfin97",#N/A,FALSE,"Tran";"Riqfinpro",#N/A,FALSE,"Tran"}</definedName>
    <definedName name="mte" hidden="1">{"Riqfin97",#N/A,FALSE,"Tran";"Riqfinpro",#N/A,FALSE,"Tran"}</definedName>
    <definedName name="nada" hidden="1">{"MONA",#N/A,FALSE,"S"}</definedName>
    <definedName name="NAN" hidden="1">{#N/A,#N/A,FALSE,"SimInp1";#N/A,#N/A,FALSE,"SimInp2";#N/A,#N/A,FALSE,"SimOut1";#N/A,#N/A,FALSE,"SimOut2";#N/A,#N/A,FALSE,"SimOut3";#N/A,#N/A,FALSE,"SimOut4";#N/A,#N/A,FALSE,"SimOut5"}</definedName>
    <definedName name="Navigate">#REF!</definedName>
    <definedName name="NDNND" hidden="1">{#N/A,#N/A,FALSE,"SimInp1";#N/A,#N/A,FALSE,"SimInp2";#N/A,#N/A,FALSE,"SimOut1";#N/A,#N/A,FALSE,"SimOut2";#N/A,#N/A,FALSE,"SimOut3";#N/A,#N/A,FALSE,"SimOut4";#N/A,#N/A,FALSE,"SimOut5"}</definedName>
    <definedName name="newrange" hidden="1">{#N/A,#N/A,FALSE,"RED1SA";#N/A,#N/A,FALSE,"RED2SA";#N/A,#N/A,FALSE,"RED3SA";#N/A,#N/A,FALSE,"RED4SA";#N/A,#N/A,FALSE,"RED5SA";#N/A,#N/A,FALSE,"RED6SA";#N/A,#N/A,FALSE,"RED7SA";#N/A,#N/A,FALSE,"RED8SA";#N/A,#N/A,FALSE,"RED9SA";#N/A,#N/A,FALSE,"RED10SA";#N/A,#N/A,FALSE,"RED11SA";#N/A,#N/A,FALSE,"RED12SA";#N/A,#N/A,FALSE,"RED13SA";#N/A,#N/A,FALSE,"RED14SA";#N/A,#N/A,FALSE,"RED15SA";#N/A,#N/A,FALSE,"RED16SA";#N/A,#N/A,FALSE,"RED17SA"}</definedName>
    <definedName name="nhgnnfg" hidden="1">{"Main Economic Indicators",#N/A,FALSE,"C"}</definedName>
    <definedName name="nn" hidden="1">{"Riqfin97",#N/A,FALSE,"Tran";"Riqfinpro",#N/A,FALSE,"Tran"}</definedName>
    <definedName name="nnn" hidden="1">{"Main Economic Indicators",#N/A,FALSE,"C"}</definedName>
    <definedName name="nnn_1" hidden="1">{"Main Economic Indicators",#N/A,FALSE,"C"}</definedName>
    <definedName name="nnn_2" hidden="1">{"Main Economic Indicators",#N/A,FALSE,"C"}</definedName>
    <definedName name="nnnnnnnnnn" hidden="1">{"Minpmon",#N/A,FALSE,"Monthinput"}</definedName>
    <definedName name="nnnnnnnnnnnn" hidden="1">{"Riqfin97",#N/A,FALSE,"Tran";"Riqfinpro",#N/A,FALSE,"Tran"}</definedName>
    <definedName name="nomgdp" hidden="1">{#N/A,#N/A,FALSE,"EXTDEBT"}</definedName>
    <definedName name="NZU">#REF!</definedName>
    <definedName name="NZU_MR">#REF!</definedName>
    <definedName name="NZU_MR1">#REF!</definedName>
    <definedName name="ON_OFF">#REF!</definedName>
    <definedName name="oo" hidden="1">{"Riqfin97",#N/A,FALSE,"Tran";"Riqfinpro",#N/A,FALSE,"Tran"}</definedName>
    <definedName name="ooo" hidden="1">{"Tab1",#N/A,FALSE,"P";"Tab2",#N/A,FALSE,"P"}</definedName>
    <definedName name="oooo" hidden="1">{"Tab1",#N/A,FALSE,"P";"Tab2",#N/A,FALSE,"P"}</definedName>
    <definedName name="opu" hidden="1">{"Riqfin97",#N/A,FALSE,"Tran";"Riqfinpro",#N/A,FALSE,"Tran"}</definedName>
    <definedName name="OrderTable" hidden="1">#REF!</definedName>
    <definedName name="ouut" hidden="1">{"srtot",#N/A,FALSE,"SR";"b2.9095",#N/A,FALSE,"SR"}</definedName>
    <definedName name="ozetkum" hidden="1">{"'K.ÖDENEK'!$A$2:$K$73"}</definedName>
    <definedName name="p" hidden="1">{"Riqfin97",#N/A,FALSE,"Tran";"Riqfinpro",#N/A,FALSE,"Tran"}</definedName>
    <definedName name="PhaseInOutBaselIII">#REF!</definedName>
    <definedName name="PhaseInOutCountrySpecific">#REF!</definedName>
    <definedName name="pit" hidden="1">{"Riqfin97",#N/A,FALSE,"Tran";"Riqfinpro",#N/A,FALSE,"Tran"}</definedName>
    <definedName name="pl">#REF!</definedName>
    <definedName name="po" hidden="1">{"BOP_TAB",#N/A,FALSE,"N";"MIDTERM_TAB",#N/A,FALSE,"O";"FUND_CRED",#N/A,FALSE,"P";"DEBT_TAB1",#N/A,FALSE,"Q";"DEBT_TAB2",#N/A,FALSE,"Q";"FORFIN_TAB1",#N/A,FALSE,"R";"FORFIN_TAB2",#N/A,FALSE,"R";"BOP_ANALY",#N/A,FALSE,"U"}</definedName>
    <definedName name="pp" hidden="1">{"Riqfin97",#N/A,FALSE,"Tran";"Riqfinpro",#N/A,FALSE,"Tran"}</definedName>
    <definedName name="ppp" hidden="1">{"Riqfin97",#N/A,FALSE,"Tran";"Riqfinpro",#N/A,FALSE,"Tran"}</definedName>
    <definedName name="pppppp" hidden="1">{"Riqfin97",#N/A,FALSE,"Tran";"Riqfinpro",#N/A,FALSE,"Tran"}</definedName>
    <definedName name="Print_BankOut_Area_0">#REF!</definedName>
    <definedName name="Print_BankOut_Area_1">#REF!</definedName>
    <definedName name="Print_BankOut_Area_2">#REF!</definedName>
    <definedName name="ProdForm" hidden="1">#REF!</definedName>
    <definedName name="Product" hidden="1">#REF!</definedName>
    <definedName name="qaz" hidden="1">{"Tab1",#N/A,FALSE,"P";"Tab2",#N/A,FALSE,"P"}</definedName>
    <definedName name="qer" hidden="1">{"Tab1",#N/A,FALSE,"P";"Tab2",#N/A,FALSE,"P"}</definedName>
    <definedName name="qq" hidden="1">{#N/A,#N/A,FALSE,"EXTRABUDGT"}</definedName>
    <definedName name="qqq" hidden="1">{#N/A,#N/A,FALSE,"EXTRABUDGT"}</definedName>
    <definedName name="qqqq" hidden="1">{#N/A,#N/A,FALSE,"Prog"}</definedName>
    <definedName name="qqqqq" hidden="1">{"Minpmon",#N/A,FALSE,"Monthinput"}</definedName>
    <definedName name="QQQQQQQQQ" hidden="1">{#N/A,#N/A,FALSE,"Prog"}</definedName>
    <definedName name="QQQQQQQQQQ" hidden="1">{#N/A,#N/A,FALSE,"Prog"}</definedName>
    <definedName name="qqqqqqqqqqqqq" hidden="1">{"Tab1",#N/A,FALSE,"P";"Tab2",#N/A,FALSE,"P"}</definedName>
    <definedName name="ra1_bu">#REF!</definedName>
    <definedName name="range" hidden="1">{#N/A,#N/A,FALSE,"RED1SA";#N/A,#N/A,FALSE,"RED2SA";#N/A,#N/A,FALSE,"RED3SA";#N/A,#N/A,FALSE,"RED4SA";#N/A,#N/A,FALSE,"RED5SA";#N/A,#N/A,FALSE,"RED6SA";#N/A,#N/A,FALSE,"RED7SA";#N/A,#N/A,FALSE,"RED8SA";#N/A,#N/A,FALSE,"RED9SA";#N/A,#N/A,FALSE,"RED10SA";#N/A,#N/A,FALSE,"RED11SA";#N/A,#N/A,FALSE,"RED12SA";#N/A,#N/A,FALSE,"RED13SA";#N/A,#N/A,FALSE,"RED14SA";#N/A,#N/A,FALSE,"RED15SA";#N/A,#N/A,FALSE,"RED16SA";#N/A,#N/A,FALSE,"RED17SA"}</definedName>
    <definedName name="RCArea" hidden="1">#REF!</definedName>
    <definedName name="re" hidden="1">#N/A</definedName>
    <definedName name="rebate" hidden="1">{#N/A,#N/A,FALSE,"Prog"}</definedName>
    <definedName name="ree" hidden="1">{"Main Economic Indicators",#N/A,FALSE,"C"}</definedName>
    <definedName name="Residual_1">#REF!</definedName>
    <definedName name="Residual_1.1">#REF!</definedName>
    <definedName name="Residual_1.2">#REF!</definedName>
    <definedName name="Residual_1.3">#REF!</definedName>
    <definedName name="Residual_1.4">#REF!</definedName>
    <definedName name="Residual_1.5">#REF!</definedName>
    <definedName name="Residual_1.6">#REF!</definedName>
    <definedName name="Residual_2">#REF!</definedName>
    <definedName name="Residual_2.1">#REF!</definedName>
    <definedName name="Residual_2.2">#REF!</definedName>
    <definedName name="Residual_2.3">#REF!</definedName>
    <definedName name="Residual_2.4">#REF!</definedName>
    <definedName name="Residual_2.5">#REF!</definedName>
    <definedName name="Residual_2.6">#REF!</definedName>
    <definedName name="retr2" hidden="1">{"Main Economic Indicators",#N/A,FALSE,"C"}</definedName>
    <definedName name="rettttrr" hidden="1">{"Main Economic Indicators",#N/A,FALSE,"C"}</definedName>
    <definedName name="Return_Date">#REF!</definedName>
    <definedName name="Return_Entity">#REF!</definedName>
    <definedName name="Return_Name">#REF!</definedName>
    <definedName name="Return_Periodicity">#REF!</definedName>
    <definedName name="Return_Title">#REF!</definedName>
    <definedName name="rfr" hidden="1">{"Main Economic Indicators",#N/A,FALSE,"C"}</definedName>
    <definedName name="rft" hidden="1">{"Riqfin97",#N/A,FALSE,"Tran";"Riqfinpro",#N/A,FALSE,"Tran"}</definedName>
    <definedName name="rfv" hidden="1">{"Tab1",#N/A,FALSE,"P";"Tab2",#N/A,FALSE,"P"}</definedName>
    <definedName name="rg" hidden="1">{"Main Economic Indicators",#N/A,FALSE,"C"}</definedName>
    <definedName name="rrr" hidden="1">{"Riqfin97",#N/A,FALSE,"Tran";"Riqfinpro",#N/A,FALSE,"Tran"}</definedName>
    <definedName name="rrrr" hidden="1">{#N/A,#N/A,FALSE,"EXTRABUDGT"}</definedName>
    <definedName name="rrrrrr" hidden="1">{"Tab1",#N/A,FALSE,"P";"Tab2",#N/A,FALSE,"P"}</definedName>
    <definedName name="rrrrrrr" hidden="1">{"Tab1",#N/A,FALSE,"P";"Tab2",#N/A,FALSE,"P"}</definedName>
    <definedName name="rrrrrrrrrrrrr" hidden="1">{"Tab1",#N/A,FALSE,"P";"Tab2",#N/A,FALSE,"P"}</definedName>
    <definedName name="rs" hidden="1">{"BOP_TAB",#N/A,FALSE,"N";"MIDTERM_TAB",#N/A,FALSE,"O";"FUND_CRED",#N/A,FALSE,"P";"DEBT_TAB1",#N/A,FALSE,"Q";"DEBT_TAB2",#N/A,FALSE,"Q";"FORFIN_TAB1",#N/A,FALSE,"R";"FORFIN_TAB2",#N/A,FALSE,"R";"BOP_ANALY",#N/A,FALSE,"U"}</definedName>
    <definedName name="rt" hidden="1">{"Minpmon",#N/A,FALSE,"Monthinput"}</definedName>
    <definedName name="rte" hidden="1">{"Riqfin97",#N/A,FALSE,"Tran";"Riqfinpro",#N/A,FALSE,"Tran"}</definedName>
    <definedName name="rtr" hidden="1">{"Main Economic Indicators",#N/A,FALSE,"C"}</definedName>
    <definedName name="rtre" hidden="1">{"Main Economic Indicators",#N/A,FALSE,"C"}</definedName>
    <definedName name="rtre_1" hidden="1">{"Main Economic Indicators",#N/A,FALSE,"C"}</definedName>
    <definedName name="rtre_2" hidden="1">{"Main Economic Indicators",#N/A,FALSE,"C"}</definedName>
    <definedName name="rtre1" hidden="1">{"Main Economic Indicators",#N/A,FALSE,"C"}</definedName>
    <definedName name="rtre2" hidden="1">{"Main Economic Indicators",#N/A,FALSE,"C"}</definedName>
    <definedName name="rty" hidden="1">{"Riqfin97",#N/A,FALSE,"Tran";"Riqfinpro",#N/A,FALSE,"Tran"}</definedName>
    <definedName name="Rwvu.Print." hidden="1">#N/A</definedName>
    <definedName name="Rwvu.snh." hidden="1">#REF!,#REF!,#REF!,#REF!</definedName>
    <definedName name="rx" hidden="1">#REF!</definedName>
    <definedName name="ry" hidden="1">#REF!</definedName>
    <definedName name="s1_bu">#REF!</definedName>
    <definedName name="s1_bu_data">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s1_bu_dq1">#REF!,#REF!,#REF!,#REF!,#REF!,#REF!,#REF!,#REF!,#REF!,#REF!,#REF!,#REF!,#REF!,#REF!,#REF!,#REF!,#REF!,#REF!</definedName>
    <definedName name="s1_bu_dq4">#REF!,#REF!,#REF!,#REF!</definedName>
    <definedName name="s1_dq1">#REF!,#REF!,#REF!,#REF!,#REF!,#REF!,#REF!,#REF!,#REF!,#REF!,#REF!,#REF!,#REF!,#REF!,#REF!,#REF!,#REF!,#REF!</definedName>
    <definedName name="S1_Macro">#REF!</definedName>
    <definedName name="s10_bu">#REF!</definedName>
    <definedName name="s10_bu_data">#REF!,#REF!,#REF!,#REF!,#REF!,#REF!,#REF!,#REF!,#REF!,#REF!,#REF!,#REF!,#REF!</definedName>
    <definedName name="S1P">#REF!</definedName>
    <definedName name="s1t_td">[1]S1T!$D$10:$W$158</definedName>
    <definedName name="s1t_td_data">[1]S1T!$D$11:$W$11,[1]S1T!$D$17:$W$17,[1]S1T!$D$22:$W$23,[1]S1T!$D$25:$W$31,[1]S1T!$D$33:$W$33,[1]S1T!$D$35:$W$42,[1]S1T!$D$45:$W$58,[1]S1T!$D$61:$W$62,[1]S1T!$D$65:$W$74,[1]S1T!$D$76:$W$79,[1]S1T!$D$95:$W$100,[1]S1T!$D$88:$W$93,[1]S1T!$D$81:$W$86,[1]S1T!$D$103:$W$108,[1]S1T!$D$110:$W$115,[1]S1T!$D$117:$W$122,[1]S1T!$D$125:$W$132,[1]S1T!$D$134:$W$141,[1]S1T!$D$143:$W$149,[1]S1T!$D$151:$W$158</definedName>
    <definedName name="s1ta_td">#REF!</definedName>
    <definedName name="s1ta_td_data">#REF!,#REF!,#REF!,#REF!,#REF!,#REF!,#REF!,#REF!,#REF!,#REF!,#REF!,#REF!,#REF!,#REF!,#REF!,#REF!,#REF!,#REF!,#REF!,#REF!,#REF!,#REF!,[4]S1AT!$C$121:$AP$121,[4]S1AT!$C$123:$AP$130,[4]S1AT!$C$132:$AP$132,[4]S1AT!$C$134:$AP$141</definedName>
    <definedName name="s2_bu">#REF!</definedName>
    <definedName name="S2_Macro">#REF!</definedName>
    <definedName name="s2t_td">[1]S2T!$D$10:$AI$77</definedName>
    <definedName name="s2t_td_data">[1]S2T!$D$12:$AI$13,[1]S2T!$D$15:$AI$16,[1]S2T!$D$21:$AI$22,[1]S2T!$D$24:$AI$25,[1]S2T!$D$27:$AI$28,[1]S2T!$D$30:$AI$31,[1]S2T!$D$33:$AI$34,[1]S2T!$D$36:$AI$37,[1]S2T!$D$39:$AI$40,[1]S2T!$D$42:$AI$43,[1]S2T!$D$49:$AI$50,[1]S2T!$D$52:$AI$53,[1]S2T!$D$55:$AI$56,[1]S2T!$D$58:$AI$59,[1]S2T!$D$61:$AI$62,[1]S2T!$D$64:$AI$65,[1]S2T!$D$67:$AI$68,[1]S2T!$D$70:$AI$71,[1]S2T!$D$73:$AI$74,[1]S2T!$D$76:$AI$77</definedName>
    <definedName name="s3_bu">#REF!</definedName>
    <definedName name="s3_bu_dq1">#REF!,#REF!,#REF!,#REF!,#REF!,#REF!,#REF!,#REF!,#REF!,#REF!,#REF!,#REF!,#REF!,#REF!,#REF!,#REF!,#REF!,#REF!,#REF!</definedName>
    <definedName name="S3_Macro">#REF!</definedName>
    <definedName name="s3t_td">'[5]ABS S3T'!$D$11:$W$1257</definedName>
    <definedName name="s4_bu">#REF!</definedName>
    <definedName name="S4_Macro">#REF!</definedName>
    <definedName name="s4t_td">'[5]ABS S4T'!$D$11:$W$780</definedName>
    <definedName name="s4t_td_data">'[5]ABS S4T'!$D$13:$W$27,'[5]ABS S4T'!$D$48:$W$62,'[5]ABS S4T'!$D$64:$W$68,'[5]ABS S4T'!$D$70:$W$72,'[5]ABS S4T'!$D$74:$W$76,'[5]ABS S4T'!$D$78:$W$80,'[5]ABS S4T'!$D$83:$W$97,'[5]ABS S4T'!$D$99:$W$103,'[5]ABS S4T'!$D$105:$W$107,'[5]ABS S4T'!$D$109:$W$111,'[5]ABS S4T'!$D$113:$W$115,'[5]ABS S4T'!$D$118:$W$132,'[5]ABS S4T'!$D$134:$W$138,'[5]ABS S4T'!$D$140:$W$142,'[5]ABS S4T'!$D$144:$W$146,'[5]ABS S4T'!$D$148:$W$150,'[5]ABS S4T'!$D$153:$W$167,'[5]ABS S4T'!$D$169:$W$173,'[5]ABS S4T'!$D$175:$W$177,'[5]ABS S4T'!$D$179:$W$181,'[5]ABS S4T'!$D$183:$W$185,'[5]ABS S4T'!$D$188:$W$202,'[5]ABS S4T'!$D$204:$W$208,'[5]ABS S4T'!$D$210:$W$212,'[5]ABS S4T'!$D$214:$W$216,'[5]ABS S4T'!$D$218:$W$220,'[5]ABS S4T'!$D$223:$W$237,'[5]ABS S4T'!$D$239:$W$243,'[5]ABS S4T'!$D$245:$W$247,'[5]ABS S4T'!$D$249:$W$251,'[5]ABS S4T'!$D$253:$W$255,'[5]ABS S4T'!$D$258:$W$272,'[5]ABS S4T'!$D$274:$W$278,'[5]ABS S4T'!$D$280:$W$282,'[5]ABS S4T'!$D$284:$W$286,'[5]ABS S4T'!$D$288:$W$290,'[5]ABS S4T'!$D$293:$W$307,'[5]ABS S4T'!$D$328:$W$342,'[5]ABS S4T'!$D$344:$W$348,'[5]ABS S4T'!$D$350:$W$352,'[5]ABS S4T'!$D$354:$W$356,'[5]ABS S4T'!$D$358:$W$360,'[5]ABS S4T'!$D$363:$W$377,'[5]ABS S4T'!$D$379:$W$383,'[5]ABS S4T'!$D$385:$W$387,'[5]ABS S4T'!$D$389:$W$391,'[5]ABS S4T'!$D$393:$W$395,'[5]ABS S4T'!$D$398:$W$412,'[5]ABS S4T'!$D$414:$W$418,'[5]ABS S4T'!$D$420:$W$422,'[5]ABS S4T'!$D$424:$W$426,'[5]ABS S4T'!$D$428:$W$430,'[5]ABS S4T'!$D$433:$W$447,'[5]ABS S4T'!$D$468:$W$482,'[5]ABS S4T'!$D$484:$W$488,'[5]ABS S4T'!$D$490:$W$492,'[5]ABS S4T'!$D$494:$W$496,'[5]ABS S4T'!$D$498:$W$500,'[5]ABS S4T'!$D$503:$W$517,'[5]ABS S4T'!$D$519:$W$523,'[5]ABS S4T'!$D$525:$W$527,'[5]ABS S4T'!$D$529:$W$531,'[5]ABS S4T'!$D$533:$W$535,'[5]ABS S4T'!$D$538:$W$552,'[5]ABS S4T'!$D$573:$W$587,'[5]ABS S4T'!$D$589:$W$593,'[5]ABS S4T'!$D$595:$W$597,'[5]ABS S4T'!$D$599:$W$601,'[5]ABS S4T'!$D$603:$W$605,'[5]ABS S4T'!$D$608:$W$622,'[5]ABS S4T'!$D$624:$W$628,'[5]ABS S4T'!$D$630:$W$632,'[5]ABS S4T'!$D$634:$W$636,'[5]ABS S4T'!$D$638:$W$640,'[5]ABS S4T'!$D$643:$W$657,'[5]ABS S4T'!$D$659:$W$663,'[5]ABS S4T'!$D$665:$W$667,'[5]ABS S4T'!$D$669:$W$671,'[5]ABS S4T'!$D$673:$W$675,'[5]ABS S4T'!$D$678:$W$692,'[5]ABS S4T'!$D$694:$W$698,'[5]ABS S4T'!$D$700:$W$702,'[5]ABS S4T'!$D$704:$W$706,'[5]ABS S4T'!$D$708:$W$710,'[5]ABS S4T'!$D$713:$W$727,'[5]ABS S4T'!$D$729:$W$733,'[5]ABS S4T'!$D$735:$W$737,'[5]ABS S4T'!$D$739:$W$741,'[5]ABS S4T'!$D$743:$W$745,'[5]ABS S4T'!$D$748:$W$762</definedName>
    <definedName name="s5_bu">#REF!</definedName>
    <definedName name="s5_bu_data">#REF!,#REF!,#REF!,#REF!,#REF!,#REF!,#REF!,#REF!,#REF!,#REF!,#REF!,#REF!,#REF!,#REF!,#REF!,#REF!,#REF!,#REF!,#REF!,#REF!,#REF!,#REF!,#REF!,#REF!,#REF!,#REF!,#REF!,#REF!</definedName>
    <definedName name="S5_Macro">#REF!</definedName>
    <definedName name="s5t_td">[1]S5T!$D$10:$BK$560</definedName>
    <definedName name="s5t_td_data">[1]S5T!$D$30:$BK$47,[1]S5T!$D$49:$BK$66,[1]S5T!$D$68:$BK$85,[1]S5T!$D$87:$BK$104,[1]S5T!$D$106:$BK$123,[1]S5T!$D$125:$BK$142,[1]S5T!$D$144:$BK$161,[1]S5T!$D$163:$BK$180,[1]S5T!$D$182:$BK$199,[1]S5T!$D$201:$BK$218,[1]S5T!$D$220:$BK$237,[1]S5T!$D$239:$BK$256,[1]S5T!$D$258:$BK$275,[1]S5T!$D$296:$BK$313,[1]S5T!$D$315:$BK$332,[1]S5T!$D$334:$BK$351,[1]S5T!$D$372:$BK$389,[1]S5T!$D$391:$BK$408,[1]S5T!$D$429:$BK$446,[1]S5T!$D$448:$BK$465,[1]S5T!$D$467:$BK$484,[1]S5T!$D$486:$BK$503,[1]S5T!$D$505:$BK$522,[1]S5T!$D$524:$BK$541</definedName>
    <definedName name="s6_bu">#REF!</definedName>
    <definedName name="s6_bu_data">#REF!,#REF!,#REF!,#REF!,#REF!,#REF!,#REF!,#REF!</definedName>
    <definedName name="s6t_td">[1]S6T!$D$10:$BK$427</definedName>
    <definedName name="s6t_td_data">[1]S6T!$D$30:$BK$47,[1]S6T!$D$49:$BK$66,[1]S6T!$D$68:$BK$85,[1]S6T!$D$87:$BK$104,[1]S6T!$D$106:$BK$123,[1]S6T!$D$125:$BK$142,[1]S6T!$D$144:$BK$161,[1]S6T!$D$182:$BK$199,[1]S6T!$D$201:$BK$218,[1]S6T!$D$220:$BK$237,[1]S6T!$D$258:$BK$275,[1]S6T!$D$277:$BK$294,[1]S6T!$D$315:$BK$332,[1]S6T!$D$334:$BK$351,[1]S6T!$D$353:$BK$370,[1]S6T!$D$372:$BK$389,[1]S6T!$D$391:$BK$408</definedName>
    <definedName name="s7_bu">#REF!</definedName>
    <definedName name="s7_bu_data">#REF!,#REF!,#REF!,#REF!,#REF!,#REF!,#REF!,#REF!,#REF!,#REF!,#REF!,#REF!,#REF!,#REF!,#REF!,#REF!,#REF!,#REF!,#REF!,#REF!,#REF!,#REF!,#REF!,#REF!,#REF!,#REF!,#REF!,#REF!</definedName>
    <definedName name="s7t_td">[1]S7T!$D$11:$BC$34</definedName>
    <definedName name="s7t_td_a">[1]S7T!$AR$11:$BC$34</definedName>
    <definedName name="s7t_td_data">[1]S7T!$D$12:$BC$13,[1]S7T!$D$15:$BC$16,[1]S7T!$D$18:$BC$19,[1]S7T!$D$21:$BC$22,[1]S7T!$D$24:$BC$25,[1]S7T!$D$27:$BC$28,[1]S7T!$D$30:$BC$31,[1]S7T!$D$33:$BC$34</definedName>
    <definedName name="s8_bu">#REF!</definedName>
    <definedName name="s8_bu_data">#REF!,#REF!,#REF!,#REF!,#REF!,#REF!,#REF!,#REF!,#REF!,#REF!,#REF!,#REF!,#REF!,#REF!,#REF!,#REF!,#REF!</definedName>
    <definedName name="s8t_td">[1]S8T!$D$10:$W$1098</definedName>
    <definedName name="s8t_td_data">[1]S8T!$D$12:$W$25,[1]S8T!$D$27:$W$40,[1]S8T!$D$42:$W$55,[1]S8T!$D$57:$W$70,[1]S8T!$D$72:$W$85,[1]S8T!$D$87:$W$100,[1]S8T!$D$102:$W$115,[1]S8T!$D$117:$W$130,[1]S8T!$D$133:$W$146,[1]S8T!$D$148:$W$161,[1]S8T!$D$163:$W$176,[1]S8T!$D$178:$W$191,[1]S8T!$D$193:$W$206,[1]S8T!$D$208:$W$221,[1]S8T!$D$223:$W$236,[1]S8T!$D$238:$W$251,[1]S8T!$D$254:$W$267,[1]S8T!$D$269:$W$282,[1]S8T!$D$284:$W$297,[1]S8T!$D$299:$W$312,[1]S8T!$D$314:$W$327,[1]S8T!$D$329:$W$342,[1]S8T!$D$344:$W$357,[1]S8T!$D$359:$W$372,[1]S8T!$D$375:$W$388,[1]S8T!$D$390:$W$403,[1]S8T!$D$405:$W$418,[1]S8T!$D$420:$W$433,[1]S8T!$D$435:$W$448,[1]S8T!$D$450:$W$463,[1]S8T!$D$465:$W$478,[1]S8T!$D$480:$W$493,[1]S8T!$D$496:$W$509,[1]S8T!$D$511:$W$524,[1]S8T!$D$526:$W$539,[1]S8T!$D$541:$W$554,[1]S8T!$D$556:$W$569,[1]S8T!$D$571:$W$584,[1]S8T!$D$586:$W$599,[1]S8T!$D$601:$W$614,[1]S8T!$D$617:$W$630,[1]S8T!$D$632:$W$645,[1]S8T!$D$647:$W$660,[1]S8T!$D$662:$W$675,[1]S8T!$D$677:$W$690,[1]S8T!$D$692:$W$705,[1]S8T!$D$707:$W$720,[1]S8T!$D$722:$W$735,[1]S8T!$D$738:$W$751,[1]S8T!$D$753:$W$766,[1]S8T!$D$768:$W$781,[1]S8T!$D$783:$W$796,[1]S8T!$D$798:$W$811,[1]S8T!$D$813:$W$826,[1]S8T!$D$828:$W$841,[1]S8T!$D$843:$W$856,[1]S8T!$D$859:$W$872,[1]S8T!$D$874:$W$887,[1]S8T!$D$889:$W$902,[1]S8T!$D$904:$W$917,[1]S8T!$D$919:$W$931,[1]S8T!$D$932:$W$932,[1]S8T!$D$934:$W$947,[1]S8T!$D$949:$W$962,[1]S8T!$D$964:$W$977,[1]S8T!$D$980:$W$993,[1]S8T!$D$995:$W$1008,[1]S8T!$D$1010:$W$1023,[1]S8T!$D$1025:$W$1038,[1]S8T!$D$1040:$W$1053,[1]S8T!$D$1055:$W$1068,[1]S8T!$D$1070:$W$1083,[1]S8T!$D$1085:$W$1098</definedName>
    <definedName name="s9_bu">#REF!</definedName>
    <definedName name="s9_bu_data">#REF!,#REF!,#REF!,#REF!,#REF!,#REF!,#REF!,#REF!,#REF!,#REF!,#REF!,#REF!,#REF!,#REF!,#REF!,#REF!,#REF!,#REF!,#REF!,#REF!,#REF!,#REF!,#REF!,#REF!,#REF!,#REF!,#REF!</definedName>
    <definedName name="s9t_td">[1]S9T!$D$11:$W$134</definedName>
    <definedName name="s9t_td_data">[1]S9T!$D$20:$W$22,[1]S9T!$D$25:$W$26,[1]S9T!$D$29:$W$31,[1]S9T!$D$33:$W$35,[1]S9T!$D$103:$W$105,[1]S9T!$D$108:$W$110,[1]S9T!$D$112:$W$114,[1]S9T!$D$37:$W$45,[1]S9T!$D$47:$W$55,[1]S9T!$D$58:$W$59,[1]S9T!$D$62:$W$64,[1]S9T!$D$66:$W$68,[1]S9T!$D$70:$W$78,[1]S9T!$D$80:$W$88,[1]S9T!$D$91:$W$92,[1]S9T!$D$95:$W$97,[1]S9T!$D$99:$W$101,[1]S9T!$D$116:$W$124,[1]S9T!$D$126:$W$134</definedName>
    <definedName name="SA" hidden="1">{"Main Economic Indicators",#N/A,FALSE,"C"}</definedName>
    <definedName name="saaaaaaaa" hidden="1">{"Main Economic Indicators",#N/A,FALSE,"C"}</definedName>
    <definedName name="sad" hidden="1">{"Riqfin97",#N/A,FALSE,"Tran";"Riqfinpro",#N/A,FALSE,"Tran"}</definedName>
    <definedName name="SAPBEXrevision" hidden="1">1</definedName>
    <definedName name="SAPBEXsysID" hidden="1">"BWP"</definedName>
    <definedName name="SAPBEXwbID" hidden="1">"3JWNKPJPDI66MGYD92LLP8GMR"</definedName>
    <definedName name="Scenarios">#REF!</definedName>
    <definedName name="Scenarios.Number">#REF!</definedName>
    <definedName name="SDA" hidden="1">{#N/A,#N/A,FALSE,"CB";#N/A,#N/A,FALSE,"CMB";#N/A,#N/A,FALSE,"NBFI"}</definedName>
    <definedName name="sddffd" hidden="1">{"Main Economic Indicators",#N/A,FALSE,"C"}</definedName>
    <definedName name="sdhighaoidfj" hidden="1">{"macro",#N/A,FALSE,"Macro";"smq2",#N/A,FALSE,"Data";"smq3",#N/A,FALSE,"Data";"smq4",#N/A,FALSE,"Data";"smq5",#N/A,FALSE,"Data";"smq6",#N/A,FALSE,"Data";"smq7",#N/A,FALSE,"Data";"smq8",#N/A,FALSE,"Data";"smq9",#N/A,FALSE,"Data"}</definedName>
    <definedName name="sdlifjwerf" hidden="1">{"macro",#N/A,FALSE,"Macro";"smq2",#N/A,FALSE,"Data";"smq3",#N/A,FALSE,"Data";"smq4",#N/A,FALSE,"Data";"smq5",#N/A,FALSE,"Data";"smq6",#N/A,FALSE,"Data";"smq7",#N/A,FALSE,"Data";"smq8",#N/A,FALSE,"Data";"smq9",#N/A,FALSE,"Data"}</definedName>
    <definedName name="sds.dr" hidden="1">{"Main Economic Indicators",#N/A,FALSE,"C"}</definedName>
    <definedName name="sdsd" hidden="1">{"Riqfin97",#N/A,FALSE,"Tran";"Riqfinpro",#N/A,FALSE,"Tran"}</definedName>
    <definedName name="SECURITIES" hidden="1">{#N/A,#N/A,FALSE,"CB";#N/A,#N/A,FALSE,"CMB";#N/A,#N/A,FALSE,"BSYS";#N/A,#N/A,FALSE,"NBFI";#N/A,#N/A,FALSE,"FSYS"}</definedName>
    <definedName name="SelectedScenario">#REF!</definedName>
    <definedName name="sencount" hidden="1">2</definedName>
    <definedName name="ser" hidden="1">{"Riqfin97",#N/A,FALSE,"Tran";"Riqfinpro",#N/A,FALSE,"Tran"}</definedName>
    <definedName name="sg" hidden="1">{#N/A,#N/A,FALSE,"CB";#N/A,#N/A,FALSE,"CMB";#N/A,#N/A,FALSE,"NBFI"}</definedName>
    <definedName name="sheet_list">#REF!</definedName>
    <definedName name="sheet_list_1">#REF!</definedName>
    <definedName name="Show_Iterations">#REF!</definedName>
    <definedName name="SİL" hidden="1">{#N/A,#N/A,FALSE,"Prog"}</definedName>
    <definedName name="SM" hidden="1">{#N/A,#N/A,FALSE,"SimInp1";#N/A,#N/A,FALSE,"SimInp2";#N/A,#N/A,FALSE,"SimOut1";#N/A,#N/A,FALSE,"SimOut2";#N/A,#N/A,FALSE,"SimOut3";#N/A,#N/A,FALSE,"SimOut4";#N/A,#N/A,FALSE,"SimOut5"}</definedName>
    <definedName name="Solve_Year_By_Year">#REF!</definedName>
    <definedName name="solver_lin" hidden="1">0</definedName>
    <definedName name="solver_num" hidden="1">0</definedName>
    <definedName name="solver_typ" hidden="1">1</definedName>
    <definedName name="solver_val" hidden="1">0</definedName>
    <definedName name="sonstiges">#REF!</definedName>
    <definedName name="SpecialPrice" hidden="1">#REF!</definedName>
    <definedName name="swe" hidden="1">{"Tab1",#N/A,FALSE,"P";"Tab2",#N/A,FALSE,"P"}</definedName>
    <definedName name="Swvu.Print." hidden="1">#REF!</definedName>
    <definedName name="Swvu.snh." hidden="1">#REF!</definedName>
    <definedName name="sxc" hidden="1">{"Riqfin97",#N/A,FALSE,"Tran";"Riqfinpro",#N/A,FALSE,"Tran"}</definedName>
    <definedName name="sxe" hidden="1">{"Riqfin97",#N/A,FALSE,"Tran";"Riqfinpro",#N/A,FALSE,"Tran"}</definedName>
    <definedName name="t" hidden="1">{"Minpmon",#N/A,FALSE,"Monthinput"}</definedName>
    <definedName name="T0" hidden="1">{"Main Economic Indicators",#N/A,FALSE,"C"}</definedName>
    <definedName name="T1CAR_Y0">#REF!</definedName>
    <definedName name="T1CAR_Y1">#REF!</definedName>
    <definedName name="T1CAR_Y2">#REF!</definedName>
    <definedName name="T1CAR_Y3">#REF!</definedName>
    <definedName name="T1CAR_Y4">#REF!</definedName>
    <definedName name="T1CAR_Y5">#REF!</definedName>
    <definedName name="T1CAR_Y6">#REF!</definedName>
    <definedName name="t4wh" hidden="1">{#N/A,#N/A,FALSE,"EMP_POP";#N/A,#N/A,FALSE,"UNEMPL"}</definedName>
    <definedName name="table" hidden="1">{"CBA",#N/A,FALSE,"TAB4";"MS",#N/A,FALSE,"TAB5";"BANKLOANS",#N/A,FALSE,"TAB21APP ";"INTEREST",#N/A,FALSE,"TAB22APP"}</definedName>
    <definedName name="Table_1._Stock_of_high_quality_liquid_assets">#REF!</definedName>
    <definedName name="Table_2._Cash_outflows">#REF!</definedName>
    <definedName name="Table01_Cells">#REF!</definedName>
    <definedName name="Table02_Cells">#REF!</definedName>
    <definedName name="Table03_Cells">#REF!</definedName>
    <definedName name="Table04_Cells">#REF!</definedName>
    <definedName name="Table05_Cells">#REF!</definedName>
    <definedName name="Table06_Cells">#REF!</definedName>
    <definedName name="Table07_Cells">#REF!</definedName>
    <definedName name="Table08_Cells">#REF!</definedName>
    <definedName name="Table09_Cells">#REF!</definedName>
    <definedName name="Table10_Cells">#REF!</definedName>
    <definedName name="Table11_Cells">#REF!</definedName>
    <definedName name="Table12_Cells">#REF!</definedName>
    <definedName name="Table13_Cells">#REF!</definedName>
    <definedName name="Table14_Cells">#REF!</definedName>
    <definedName name="Table15_Cells">#REF!</definedName>
    <definedName name="Table16_Cells">#REF!</definedName>
    <definedName name="Table17_Cells">#REF!</definedName>
    <definedName name="Table18_Cells">#REF!</definedName>
    <definedName name="Table19_Cells">#REF!</definedName>
    <definedName name="table2" hidden="1">#REF!,#REF!,#REF!,#REF!,#REF!,#REF!,#REF!,#REF!,#REF!</definedName>
    <definedName name="Table20_Cells">#REF!</definedName>
    <definedName name="Table21_Cells">#REF!</definedName>
    <definedName name="Table22_Cells">#REF!</definedName>
    <definedName name="Table23_Cells">#REF!</definedName>
    <definedName name="Table24_Cells">#REF!</definedName>
    <definedName name="Table25_Cells">#REF!</definedName>
    <definedName name="Table26_Cells">#REF!</definedName>
    <definedName name="Table27_Cells">#REF!</definedName>
    <definedName name="Table29_Cells">#REF!</definedName>
    <definedName name="table3" hidden="1">{"Main Economic Indicators",#N/A,FALSE,"C"}</definedName>
    <definedName name="Table30_Cells">#REF!</definedName>
    <definedName name="Table31_Cells">#REF!</definedName>
    <definedName name="Table32_Cells">#REF!</definedName>
    <definedName name="Table33_Cells">#REF!</definedName>
    <definedName name="Table34_Cells">#REF!</definedName>
    <definedName name="table4" hidden="1">{"Main Economic Indicators",#N/A,FALSE,"C"}</definedName>
    <definedName name="TABLEAU" hidden="1">{#N/A,#N/A,FALSE,"I";#N/A,#N/A,FALSE,"J";#N/A,#N/A,FALSE,"K";#N/A,#N/A,FALSE,"L";#N/A,#N/A,FALSE,"M";#N/A,#N/A,FALSE,"N";#N/A,#N/A,FALSE,"O"}</definedName>
    <definedName name="tbl_ProdInfo" hidden="1">#REF!</definedName>
    <definedName name="teset" hidden="1">{#N/A,#N/A,FALSE,"SimInp1";#N/A,#N/A,FALSE,"SimInp2";#N/A,#N/A,FALSE,"SimOut1";#N/A,#N/A,FALSE,"SimOut2";#N/A,#N/A,FALSE,"SimOut3";#N/A,#N/A,FALSE,"SimOut4";#N/A,#N/A,FALSE,"SimOut5"}</definedName>
    <definedName name="test" hidden="1">{#N/A,#N/A,FALSE,"DOC";"TB_28",#N/A,FALSE,"FITB_28";"TB_91",#N/A,FALSE,"FITB_91";"TB_182",#N/A,FALSE,"FITB_182";"TB_273",#N/A,FALSE,"FITB_273";"TB_364",#N/A,FALSE,"FITB_364 ";"SUMMARY",#N/A,FALSE,"Summary"}</definedName>
    <definedName name="test2">#REF!,#REF!,#REF!,#REF!,#REF!,#REF!,#REF!,#REF!,#REF!,#REF!,#REF!,#REF!,#REF!,#REF!,#REF!,#REF!,#REF!,#REF!</definedName>
    <definedName name="test3">#REF!,#REF!,#REF!</definedName>
    <definedName name="Threshold_Error_Value">#REF!</definedName>
    <definedName name="tj" hidden="1">{"Riqfin97",#N/A,FALSE,"Tran";"Riqfinpro",#N/A,FALSE,"Tran"}</definedName>
    <definedName name="TotAsset">#REF!</definedName>
    <definedName name="TotCapital">#REF!</definedName>
    <definedName name="TotCAR_Y0">#REF!</definedName>
    <definedName name="TotCAR_Y1">#REF!</definedName>
    <definedName name="TotCAR_Y2">#REF!</definedName>
    <definedName name="TotCAR_Y3">#REF!</definedName>
    <definedName name="TotCAR_Y4">#REF!</definedName>
    <definedName name="TotCAR_Y5">#REF!</definedName>
    <definedName name="TotCAR_Y6">#REF!</definedName>
    <definedName name="ttt" hidden="1">{"Tab1",#N/A,FALSE,"P";"Tab2",#N/A,FALSE,"P"}</definedName>
    <definedName name="tttt" hidden="1">{"Tab1",#N/A,FALSE,"P";"Tab2",#N/A,FALSE,"P"}</definedName>
    <definedName name="ttttt" hidden="1">#REF!</definedName>
    <definedName name="ty" hidden="1">{"Riqfin97",#N/A,FALSE,"Tran";"Riqfinpro",#N/A,FALSE,"Tran"}</definedName>
    <definedName name="überhauptnicht">#REF!</definedName>
    <definedName name="Use_Constraints">#REF!</definedName>
    <definedName name="Use_MultiStart">#REF!</definedName>
    <definedName name="uu" hidden="1">{"Riqfin97",#N/A,FALSE,"Tran";"Riqfinpro",#N/A,FALSE,"Tran"}</definedName>
    <definedName name="uuu" hidden="1">{"Riqfin97",#N/A,FALSE,"Tran";"Riqfinpro",#N/A,FALSE,"Tran"}</definedName>
    <definedName name="uuuuuu" hidden="1">{"Riqfin97",#N/A,FALSE,"Tran";"Riqfinpro",#N/A,FALSE,"Tran"}</definedName>
    <definedName name="vvvv" hidden="1">{"Minpmon",#N/A,FALSE,"Monthinput"}</definedName>
    <definedName name="vvvvvvvvvvvv" hidden="1">{"Riqfin97",#N/A,FALSE,"Tran";"Riqfinpro",#N/A,FALSE,"Tran"}</definedName>
    <definedName name="vvvvvvvvvvvvv" hidden="1">{"Tab1",#N/A,FALSE,"P";"Tab2",#N/A,FALSE,"P"}</definedName>
    <definedName name="w" hidden="1">{#N/A,#N/A,FALSE,"PUBLEXP"}</definedName>
    <definedName name="wedwedc" hidden="1">{"Main Economic Indicators",#N/A,FALSE,"C"}</definedName>
    <definedName name="wer" hidden="1">{"Riqfin97",#N/A,FALSE,"Tran";"Riqfinpro",#N/A,FALSE,"Tran"}</definedName>
    <definedName name="wer.main" hidden="1">{"Main Economic Indicators",#N/A,FALSE,"C"}</definedName>
    <definedName name="what" hidden="1">{"Main Economic Indicators",#N/A,FALSE,"C"}</definedName>
    <definedName name="Word_AggrOutDecomposition_Area">#REF!</definedName>
    <definedName name="Word_AggrOutSummary_Area">#REF!</definedName>
    <definedName name="Word_BankOutDecomposition_Area_1">#REF!</definedName>
    <definedName name="Word_BankOutDecomposition_Area_2">#REF!</definedName>
    <definedName name="Word_BankOutSummary_Area_1">#REF!</definedName>
    <definedName name="Word_BankOutSummary_Area_2">#REF!</definedName>
    <definedName name="wqeeer" hidden="1">{"Main Economic Indicators",#N/A,FALSE,"C"}</definedName>
    <definedName name="wr" hidden="1">{"macro",#N/A,FALSE,"Macro";"smq2",#N/A,FALSE,"Data";"smq3",#N/A,FALSE,"Data";"smq4",#N/A,FALSE,"Data";"smq5",#N/A,FALSE,"Data";"smq6",#N/A,FALSE,"Data";"smq7",#N/A,FALSE,"Data";"smq8",#N/A,FALSE,"Data";"smq9",#N/A,FALSE,"Data"}</definedName>
    <definedName name="wrn" hidden="1">{"Main Economic Indicators",#N/A,FALSE,"C"}</definedName>
    <definedName name="wrn.97REDBOP." hidden="1">{"TRADE_COMP",#N/A,FALSE,"TAB23APP";"BOP",#N/A,FALSE,"TAB6";"DOT",#N/A,FALSE,"TAB24APP";"EXTDEBT",#N/A,FALSE,"TAB25APP"}</definedName>
    <definedName name="wrn.98RED" hidden="1">{#N/A,#N/A,FALSE,"RED1SA";#N/A,#N/A,FALSE,"RED2SA";#N/A,#N/A,FALSE,"RED3SA";#N/A,#N/A,FALSE,"RED4SA";#N/A,#N/A,FALSE,"RED5SA";#N/A,#N/A,FALSE,"RED6SA";#N/A,#N/A,FALSE,"RED7SA";#N/A,#N/A,FALSE,"RED8SA";#N/A,#N/A,FALSE,"RED9SA";#N/A,#N/A,FALSE,"RED10SA";#N/A,#N/A,FALSE,"RED11SA";#N/A,#N/A,FALSE,"RED12SA";#N/A,#N/A,FALSE,"RED13SA";#N/A,#N/A,FALSE,"RED14SA";#N/A,#N/A,FALSE,"RED15SA";#N/A,#N/A,FALSE,"RED16SA";#N/A,#N/A,FALSE,"RED17SA"}</definedName>
    <definedName name="wrn.98RED." hidden="1">{#N/A,#N/A,FALSE,"RED1SA";#N/A,#N/A,FALSE,"RED2SA";#N/A,#N/A,FALSE,"RED3SA";#N/A,#N/A,FALSE,"RED4SA";#N/A,#N/A,FALSE,"RED5SA";#N/A,#N/A,FALSE,"RED6SA";#N/A,#N/A,FALSE,"RED7SA";#N/A,#N/A,FALSE,"RED8SA";#N/A,#N/A,FALSE,"RED9SA";#N/A,#N/A,FALSE,"RED10SA";#N/A,#N/A,FALSE,"RED11SA";#N/A,#N/A,FALSE,"RED12SA";#N/A,#N/A,FALSE,"RED13SA";#N/A,#N/A,FALSE,"RED14SA";#N/A,#N/A,FALSE,"RED15SA";#N/A,#N/A,FALSE,"RED16SA";#N/A,#N/A,FALSE,"RED17SA"}</definedName>
    <definedName name="wrn.All._.Standard." hidden="1">{#N/A,#N/A,FALSE,"CONTENTS";#N/A,#N/A,FALSE,"ASS";#N/A,#N/A,FALSE,"BOP";#N/A,#N/A,FALSE,"BOPGDP";#N/A,#N/A,FALSE,"EXP";#N/A,#N/A,FALSE,"EXPG";#N/A,#N/A,FALSE,"EXPP";#N/A,#N/A,FALSE,"IMP";#N/A,#N/A,FALSE,"TOT";#N/A,#N/A,FALSE,"SERV";#N/A,#N/A,FALSE,"TRAN";#N/A,#N/A,FALSE,"DISB";#N/A,#N/A,FALSE,"AMOR";#N/A,#N/A,FALSE,"INT";#N/A,#N/A,FALSE,"DEBT"}</definedName>
    <definedName name="wrn.ARMRED97." hidden="1">{"PRIVATE",#N/A,FALSE,"TAB14APP";"EMPL_BUDG",#N/A,FALSE,"TAB13APP";"WAGES_ST",#N/A,FALSE,"TAB11APP";"EMPL_PUBL",#N/A,FALSE,"TAB12APP";"LABORMKT",#N/A,FALSE,"TAB10APP";"EMPLOY",#N/A,FALSE,"TAB9APP";"MAINCOM",#N/A,FALSE,"TAB8APP";"PCPI",#N/A,FALSE,"TAB7APP";"ENERGY",#N/A,FALSE,"TAB6APP";"ELECTR",#N/A,FALSE,"TAB5APP";"SELINDCOM",#N/A,FALSE,"TAB4APP";"SEL_AGRI",#N/A,FALSE,"TAB3APP";"NGDP_CP",#N/A,FALSE,"TAB2APP";"NGDP_O",#N/A,FALSE,"TAB1APP";"BASICIND",#N/A,FALSE,"redversion"}</definedName>
    <definedName name="wrn.ArtIV._.tables." hidden="1">{#N/A,#N/A,FALSE,"Table 1";#N/A,#N/A,FALSE,"Table 2a";#N/A,#N/A,FALSE,"Table 2b";#N/A,#N/A,FALSE,"Table 3a";#N/A,#N/A,FALSE,"Table 3b";#N/A,#N/A,FALSE,"Table 4";#N/A,#N/A,FALSE,"Table 5";#N/A,#N/A,FALSE,"Table 6";#N/A,#N/A,FALSE,"Table 7"}</definedName>
    <definedName name="wrn.bank.1" hidden="1">{#N/A,#N/A,FALSE,"BANKS"}</definedName>
    <definedName name="wrn.BANKS." hidden="1">{#N/A,#N/A,FALSE,"BANKS"}</definedName>
    <definedName name="wrn.BLACK._.BOOK._.L." hidden="1">{"TB1",#N/A,FALSE,"WORKING";"TB1A",#N/A,FALSE,"WORKING";"TB1B",#N/A,FALSE,"WORKING";"TB1C",#N/A,FALSE,"WORKING";"TB2",#N/A,FALSE,"WORKING";"TB3",#N/A,FALSE,"WORKING";"TB4",#N/A,FALSE,"WORKING";"TB5",#N/A,FALSE,"WORKING";"TB6",#N/A,FALSE,"WORKING";"TB8",#N/A,FALSE,"WORKING";"TB9",#N/A,FALSE,"WORKING";"TB10",#N/A,FALSE,"WORKING";"TB11",#N/A,FALSE,"WORKING";"TB13",#N/A,FALSE,"WORKING";"TB14",#N/A,FALSE,"WORKING";"TB15",#N/A,FALSE,"WORKING";"TB16",#N/A,FALSE,"WORKING";"TB17",#N/A,FALSE,"WORKING"}</definedName>
    <definedName name="wrn.BLACK._.BOOK._.P." hidden="1">{"PRICES",#N/A,FALSE,"PRICES"}</definedName>
    <definedName name="wrn.BOP." hidden="1">{#N/A,#N/A,FALSE,"BOP"}</definedName>
    <definedName name="wrn.bop.1" hidden="1">{#N/A,#N/A,FALSE,"BOP"}</definedName>
    <definedName name="wrn.BOP_MIDTERM." hidden="1">{"BOP_TAB",#N/A,FALSE,"N";"MIDTERM_TAB",#N/A,FALSE,"O"}</definedName>
    <definedName name="wrn.cn." hidden="1">{"CN",#N/A,FALSE,"SEFI"}</definedName>
    <definedName name="wrn.CREDIT." hidden="1">{#N/A,#N/A,FALSE,"CREDIT"}</definedName>
    <definedName name="wrn.credit.1" hidden="1">{#N/A,#N/A,FALSE,"CREDIT"}</definedName>
    <definedName name="wrn.DEBTSVC." hidden="1">{#N/A,#N/A,FALSE,"DEBTSVC"}</definedName>
    <definedName name="wrn.debtsvc1" hidden="1">{#N/A,#N/A,FALSE,"DEBTSVC"}</definedName>
    <definedName name="wrn.DEPO." hidden="1">{#N/A,#N/A,FALSE,"DEPO"}</definedName>
    <definedName name="wrn.Englishmoneytab." hidden="1">{"tb15english",#N/A,FALSE,"REDTab15";"tb16english",#N/A,FALSE,"REDTab16";"tb17english",#N/A,FALSE,"REDTab17";"tb18english",#N/A,FALSE,"RED Tab18";"tb19english",#N/A,FALSE,"REDTab23"}</definedName>
    <definedName name="wrn.envoie." hidden="1">{#N/A,#N/A,TRUE,"garde";#N/A,#N/A,TRUE,"Feuil1";#N/A,#N/A,TRUE,"tableau";#N/A,#N/A,TRUE,"annquinz";#N/A,#N/A,TRUE,"graf1";#N/A,#N/A,TRUE,"graf2"}</definedName>
    <definedName name="wrn.envoie.1" hidden="1">{#N/A,#N/A,TRUE,"garde";#N/A,#N/A,TRUE,"Feuil1";#N/A,#N/A,TRUE,"tableau";#N/A,#N/A,TRUE,"annquinz";#N/A,#N/A,TRUE,"graf1";#N/A,#N/A,TRUE,"graf2"}</definedName>
    <definedName name="wrn.EXCISE." hidden="1">{#N/A,#N/A,FALSE,"EXCISE"}</definedName>
    <definedName name="wrn.EXRATE." hidden="1">{#N/A,#N/A,FALSE,"EXRATE"}</definedName>
    <definedName name="wrn.EXTDEBT." hidden="1">{#N/A,#N/A,FALSE,"EXTDEBT"}</definedName>
    <definedName name="wrn.EXTRABUDGT." hidden="1">{#N/A,#N/A,FALSE,"EXTRABUDGT"}</definedName>
    <definedName name="wrn.EXTRABUDGT2." hidden="1">{#N/A,#N/A,FALSE,"EXTRABUDGT2"}</definedName>
    <definedName name="wrn.FISCRED97." hidden="1">{"CONSOLIDATED",#N/A,FALSE,"TAB2";"CONSOL_GDP",#N/A,FALSE,"TAB3";"STATE_OP",#N/A,FALSE,"TAB13APP";"STATE_GDP",#N/A,FALSE,"TAB14APP";"TAXREV",#N/A,FALSE,"TAB15APP";"CURREXP",#N/A,FALSE,"TAB16APP";"PEF",#N/A,FALSE,"TAB17APP";"PEF_GDP",#N/A,FALSE,"TAB18APP";"PENSION_AVG",#N/A,FALSE,"TAB19APP";"BENEFIT_UNEMP",#N/A,FALSE,"TAB20APP"}</definedName>
    <definedName name="wrn.GDP." hidden="1">{#N/A,#N/A,FALSE,"GDP_ORIGIN";#N/A,#N/A,FALSE,"EMP_POP"}</definedName>
    <definedName name="wrn.GDP2" hidden="1">{"default gdp",#N/A,FALSE,"RED Tb1"}</definedName>
    <definedName name="wrn.GGOVT." hidden="1">{#N/A,#N/A,FALSE,"GGOVT"}</definedName>
    <definedName name="wrn.GGOVT2." hidden="1">{#N/A,#N/A,FALSE,"GGOVT2"}</definedName>
    <definedName name="wrn.GGOVTPC." hidden="1">{#N/A,#N/A,FALSE,"GGOVT%"}</definedName>
    <definedName name="wrn.IMF._.RR._.Office." hidden="1">{"ca",#N/A,FALSE,"Detailed BOP";"ka",#N/A,FALSE,"Detailed BOP";"btl",#N/A,FALSE,"Detailed BOP";#N/A,#N/A,FALSE,"Debt  Stock TBL";"imfprint",#N/A,FALSE,"IMF";"imfdebtservice",#N/A,FALSE,"IMF";"tradeprint",#N/A,FALSE,"Trade"}</definedName>
    <definedName name="wrn.INCOMETX." hidden="1">{#N/A,#N/A,FALSE,"INCOMETX"}</definedName>
    <definedName name="wrn.Input._.and._.output._.tables." hidden="1">{#N/A,#N/A,FALSE,"SimInp1";#N/A,#N/A,FALSE,"SimInp2";#N/A,#N/A,FALSE,"SimOut1";#N/A,#N/A,FALSE,"SimOut2";#N/A,#N/A,FALSE,"SimOut3";#N/A,#N/A,FALSE,"SimOut4";#N/A,#N/A,FALSE,"SimOut5"}</definedName>
    <definedName name="wrn.INPUT._.Table." hidden="1">{#N/A,#N/A,FALSE,"BOP-input"}</definedName>
    <definedName name="wrn.INTERST." hidden="1">{#N/A,#N/A,FALSE,"INTERST"}</definedName>
    <definedName name="wrn.MAIN." hidden="1">{#N/A,#N/A,FALSE,"CB";#N/A,#N/A,FALSE,"CMB";#N/A,#N/A,FALSE,"BSYS";#N/A,#N/A,FALSE,"NBFI";#N/A,#N/A,FALSE,"FSYS"}</definedName>
    <definedName name="wrn.Main._.Economic._.Indicators." hidden="1">{"Main Economic Indicators",#N/A,FALSE,"C"}</definedName>
    <definedName name="wrn.Main._.Economic._.Indicators._1" hidden="1">{"Main Economic Indicators",#N/A,FALSE,"C"}</definedName>
    <definedName name="wrn.Main._.Economic._.Indicators._2" hidden="1">{"Main Economic Indicators",#N/A,FALSE,"C"}</definedName>
    <definedName name="wrn.main._.Economic._.Indicators.1" hidden="1">{"Main Economic Indicators",#N/A,FALSE,"C"}</definedName>
    <definedName name="wrn.MDABOP." hidden="1">{"BOP_TAB",#N/A,FALSE,"N";"MIDTERM_TAB",#N/A,FALSE,"O";"FUND_CRED",#N/A,FALSE,"P";"DEBT_TAB1",#N/A,FALSE,"Q";"DEBT_TAB2",#N/A,FALSE,"Q";"FORFIN_TAB1",#N/A,FALSE,"R";"FORFIN_TAB2",#N/A,FALSE,"R";"BOP_ANALY",#N/A,FALSE,"U"}</definedName>
    <definedName name="wrn.MEI.2" hidden="1">{"Main Economic Indicators",#N/A,FALSE,"C"}</definedName>
    <definedName name="wrn.MEI_3" hidden="1">{"Main Economic Indicators",#N/A,FALSE,"C"}</definedName>
    <definedName name="wrn.MISSION._.93_2000." hidden="1">{"TB1_93",#N/A,FALSE,"WORKING";"TB1B_93",#N/A,FALSE,"WORKING";"TB1A_93",#N/A,FALSE,"WORKING";"TB1C_93",#N/A,FALSE,"WORKING";"TB2_93",#N/A,FALSE,"WORKING";"TB3_93",#N/A,FALSE,"WORKING";"TB4_93",#N/A,FALSE,"WORKING";"TB5_93",#N/A,FALSE,"WORKING";"TB6_93",#N/A,FALSE,"WORKING";"TB8_93",#N/A,FALSE,"WORKING";"TB9_93",#N/A,FALSE,"WORKING";"TB10_93",#N/A,FALSE,"WORKING";"TB11_93",#N/A,FALSE,"WORKING";"TB13_93",#N/A,FALSE,"WORKING";"TB14_93",#N/A,FALSE,"WORKING";"TB15_93",#N/A,FALSE,"WORKING";"TB16_93",#N/A,FALSE,"WORKING";"TB17_93",#N/A,FALSE,"WORKING"}</definedName>
    <definedName name="wrn.Missionq." hidden="1">{"sumq",#N/A,FALSE,"sum";"exq",#N/A,FALSE,"ex";"impq",#N/A,FALSE,"im";"serq",#N/A,FALSE,"ser";"intq",#N/A,FALSE,"int";"mlkq",#N/A,FALSE,"mlk";"skq",#N/A,FALSE,"sk"}</definedName>
    <definedName name="wrn.Missiony." hidden="1">{"sumy",#N/A,TRUE,"sum";"debty",#N/A,TRUE,"debt";"exy",#N/A,TRUE,"ex";"exvoly",#N/A,TRUE,"ex";"impvaly",#N/A,TRUE,"im";"impvoly",#N/A,TRUE,"im";"sery",#N/A,TRUE,"ser";"inty",#N/A,TRUE,"int";"mlky",#N/A,TRUE,"mlk";"sky",#N/A,TRUE,"sk"}</definedName>
    <definedName name="wrn.MIT." hidden="1">{#N/A,#N/A,FALSE,"CB";#N/A,#N/A,FALSE,"CMB";#N/A,#N/A,FALSE,"NBFI"}</definedName>
    <definedName name="wrn.MONA." hidden="1">{"MONA",#N/A,FALSE,"S"}</definedName>
    <definedName name="wrn.Monthsheet." hidden="1">{"Minpmon",#N/A,FALSE,"Monthinput"}</definedName>
    <definedName name="wrn.MS." hidden="1">{#N/A,#N/A,FALSE,"MS"}</definedName>
    <definedName name="wrn.mterm." hidden="1">{"mt1",#N/A,FALSE,"Debt";"mt2",#N/A,FALSE,"Debt";"mt3",#N/A,FALSE,"Debt";"mt4",#N/A,FALSE,"Debt";"mt5",#N/A,FALSE,"Debt";"mt6",#N/A,FALSE,"Debt";"mt7",#N/A,FALSE,"Debt"}</definedName>
    <definedName name="wrn.MTPROJ_WKING." hidden="1">{#N/A,#N/A,FALSE,"REPORTS1"}</definedName>
    <definedName name="wrn.NBG." hidden="1">{#N/A,#N/A,FALSE,"NBG"}</definedName>
    <definedName name="wrn.OECD._.Tables." hidden="1">{"Table 1",#N/A,FALSE,"Final Tables % GDP";"Table 2",#N/A,FALSE,"Final Tables % GDP"}</definedName>
    <definedName name="wrn.Output._.tables." hidden="1">{#N/A,#N/A,FALSE,"I";#N/A,#N/A,FALSE,"J";#N/A,#N/A,FALSE,"K";#N/A,#N/A,FALSE,"L";#N/A,#N/A,FALSE,"M";#N/A,#N/A,FALSE,"N";#N/A,#N/A,FALSE,"O"}</definedName>
    <definedName name="wrn.PCPI." hidden="1">{#N/A,#N/A,FALSE,"PCPI"}</definedName>
    <definedName name="wrn.PENSION." hidden="1">{#N/A,#N/A,FALSE,"PENSION"}</definedName>
    <definedName name="wrn.Print._.Detailed._.Tables." hidden="1">{"ca",#N/A,FALSE,"Detailed BOP";"ka",#N/A,FALSE,"Detailed BOP";"btl",#N/A,FALSE,"Detailed BOP";#N/A,#N/A,FALSE,"Debt  Stock TBL";"imfprint",#N/A,FALSE,"IMF";"nirprintview",#N/A,FALSE,"NIR";"tradeprint",#N/A,FALSE,"Trade";"imfdebtservice",#N/A,FALSE,"IMF"}</definedName>
    <definedName name="wrn.Print._.Tables." hidden="1">{"Tbl1 ExpCurr",#N/A,FALSE,"GDP-tables";"Tbl2 Exp Const",#N/A,FALSE,"GDP-tables";"Tbl3 ExpDefl",#N/A,FALSE,"GDP-tables";"Tbl4 Growth",#N/A,FALSE,"GDP-tables";"Tbl5 SIBal",#N/A,FALSE,"GDP-tables"}</definedName>
    <definedName name="wrn.Program." hidden="1">{"Tab1",#N/A,FALSE,"P";"Tab2",#N/A,FALSE,"P"}</definedName>
    <definedName name="wrn.PRUDENT." hidden="1">{#N/A,#N/A,FALSE,"PRUDENT"}</definedName>
    <definedName name="wrn.PUBLEXP." hidden="1">{#N/A,#N/A,FALSE,"PUBLEXP"}</definedName>
    <definedName name="wrn.Ratio._.to._.GNP." hidden="1">{#N/A,#N/A,FALSE,"Prog"}</definedName>
    <definedName name="wrn.RED97MON." hidden="1">{"CBA",#N/A,FALSE,"TAB4";"MS",#N/A,FALSE,"TAB5";"BANKLOANS",#N/A,FALSE,"TAB21APP ";"INTEREST",#N/A,FALSE,"TAB22APP"}</definedName>
    <definedName name="wrn.REDTABS." hidden="1">{#N/A,#N/A,FALSE,"GDP_ORIGIN";#N/A,#N/A,FALSE,"TRANPORT";#N/A,#N/A,FALSE,"PCPI";#N/A,#N/A,FALSE,"PENSION";#N/A,#N/A,FALSE,"WAGES";#N/A,#N/A,FALSE,"EMP_POP";#N/A,#N/A,FALSE,"UNEMPL";#N/A,#N/A,FALSE,"PUBLEXP";#N/A,#N/A,FALSE,"GGOVT";#N/A,#N/A,FALSE,"GGOVT%";#N/A,#N/A,FALSE,"EXTRABUDGT";#N/A,#N/A,FALSE,"EXTRABUDGT2";#N/A,#N/A,FALSE,"REVSHARE";#N/A,#N/A,FALSE,"TAXPAYRS";#N/A,#N/A,FALSE,"TAXARREARS";#N/A,#N/A,FALSE,"EXCISE";#N/A,#N/A,FALSE,"INCOMETX";#N/A,#N/A,FALSE,"STATE";#N/A,#N/A,FALSE,"MS";#N/A,#N/A,FALSE,"NBG";#N/A,#N/A,FALSE,"EXRATE";#N/A,#N/A,FALSE,"BANKS";#N/A,#N/A,FALSE,"DEPO";#N/A,#N/A,FALSE,"CREDIT";#N/A,#N/A,FALSE,"INTERST";#N/A,#N/A,FALSE,"PRUDENT";#N/A,#N/A,FALSE,"EXTDEBT";#N/A,#N/A,FALSE,"DEBTSVC";#N/A,#N/A,FALSE,"BOP";#N/A,#N/A,FALSE,"TRADE";#N/A,#N/A,FALSE,"GGOVT2"}</definedName>
    <definedName name="wrn.repred." hidden="1">{"bop94-99",#N/A,FALSE,"BOP";"bgdp94-99",#N/A,FALSE,"BOPGDP";"exp94-99",#N/A,FALSE,"EXP";"imp94-99",#N/A,FALSE,"IMP";"tt9499",#N/A,FALSE,"TT";"ss94-99",#N/A,FALSE,"SERV";"tran94-99",#N/A,FALSE,"TRAN";"dis95-98",#N/A,FALSE,"DISB";"amor94-99",#N/A,FALSE,"AMOR";"int94-98",#N/A,FALSE,"INT";"debt94-99",#N/A,FALSE,"DEBT"}</definedName>
    <definedName name="wrn.REVSHARE." hidden="1">{#N/A,#N/A,FALSE,"REVSHARE"}</definedName>
    <definedName name="wrn.Riqfin." hidden="1">{"Riqfin97",#N/A,FALSE,"Tran";"Riqfinpro",#N/A,FALSE,"Tran"}</definedName>
    <definedName name="wrn.span_REdmonettab2" hidden="1">{"tb15spanish",#N/A,FALSE,"REDTab15";"tb16spanish",#N/A,FALSE,"REDTab16";"tb17spanish",#N/A,FALSE,"REDTab17";"tb18spanish",#N/A,FALSE,"RED Tab18";"tb19spanish",#N/A,FALSE,"REDTab23"}</definedName>
    <definedName name="wrn.spanishREdmoneytab." hidden="1">{"tb15spanish",#N/A,FALSE,"REDTab15";"tb16spanish",#N/A,FALSE,"REDTab16";"tb17spanish",#N/A,FALSE,"REDTab17";"tb18spanish",#N/A,FALSE,"RED Tab18";"tb19spanish",#N/A,FALSE,"REDTab23"}</definedName>
    <definedName name="wrn.SR._.tables." hidden="1">{"Fisc K ann",#N/A,FALSE,"SR Table quart ";"Fisc % ann",#N/A,FALSE,"SR Table quart ";"Fisc K march",#N/A,FALSE,"SR Table quart ";"Fisc % march",#N/A,FALSE,"SR Table quart "}</definedName>
    <definedName name="wrn.Staff._.Report._.English." hidden="1">{"Monetary Survey",#N/A,FALSE,"MS TAB  SR";"Summary CB and CB",#N/A,FALSE,"MS TAB  SR"}</definedName>
    <definedName name="wrn.Staff._.Report._.Tables." hidden="1">{#N/A,#N/A,FALSE,"SRFSYS";#N/A,#N/A,FALSE,"SRBSYS"}</definedName>
    <definedName name="wrn.STAFF_REPORT_TABLES." hidden="1">{"SR_tbs",#N/A,FALSE,"MGSSEI";"SR_tbs",#N/A,FALSE,"MGSBOX";"SR_tbs",#N/A,FALSE,"MGSOCIND"}</definedName>
    <definedName name="wrn.staffreport." hidden="1">{#N/A,#N/A,FALSE,"slvsrtb1";#N/A,#N/A,FALSE,"slvsrtb2";#N/A,#N/A,FALSE,"slvsrtb3";#N/A,#N/A,FALSE,"slvsrtb4";#N/A,#N/A,FALSE,"slvsrtb5";#N/A,#N/A,FALSE,"slvsrtb6";#N/A,#N/A,FALSE,"slvsrtb7";#N/A,#N/A,FALSE,"slvsrtb8";#N/A,#N/A,FALSE,"slvsrtb9";#N/A,#N/A,FALSE,"slvsrtb10";#N/A,#N/A,FALSE,"slvsrtb12"}</definedName>
    <definedName name="wrn.STATE." hidden="1">{#N/A,#N/A,FALSE,"STATE"}</definedName>
    <definedName name="wrn.suma." hidden="1">{"macroa",#N/A,FALSE,"Macro";"suma2",#N/A,FALSE,"Data";"suma3",#N/A,FALSE,"Data";"suma4",#N/A,FALSE,"Data";"suma5",#N/A,FALSE,"Data";"suma6",#N/A,FALSE,"Data";"suma7",#N/A,FALSE,"Data";"suma8",#N/A,FALSE,"Data";"suma9",#N/A,FALSE,"Data"}</definedName>
    <definedName name="wrn.sumq." hidden="1">{"macro",#N/A,FALSE,"Macro";"smq2",#N/A,FALSE,"Data";"smq3",#N/A,FALSE,"Data";"smq4",#N/A,FALSE,"Data";"smq5",#N/A,FALSE,"Data";"smq6",#N/A,FALSE,"Data";"smq7",#N/A,FALSE,"Data";"smq8",#N/A,FALSE,"Data";"smq9",#N/A,FALSE,"Data"}</definedName>
    <definedName name="wrn.table1a." hidden="1">{"table1a",#N/A,FALSE,"C"}</definedName>
    <definedName name="wrn.table1aa." hidden="1">{"table1a",#N/A,FALSE,"C"}</definedName>
    <definedName name="wrn.table1aaa." hidden="1">{"table1a",#N/A,FALSE,"C"}</definedName>
    <definedName name="wrn.table1b" hidden="1">{"table1a",#N/A,FALSE,"C"}</definedName>
    <definedName name="wrn.table1q." hidden="1">{"table1q",#N/A,FALSE,"C"}</definedName>
    <definedName name="wrn.table1qq" hidden="1">{"table1q",#N/A,FALSE,"C"}</definedName>
    <definedName name="wrn.table1qqq." hidden="1">{"table1q",#N/A,FALSE,"C"}</definedName>
    <definedName name="wrn.TAXARREARS." hidden="1">{#N/A,#N/A,FALSE,"TAXARREARS"}</definedName>
    <definedName name="wrn.TAXPAYRS." hidden="1">{#N/A,#N/A,FALSE,"TAXPAYRS"}</definedName>
    <definedName name="wrn.test." hidden="1">{"srtot",#N/A,FALSE,"SR";"b2.9095",#N/A,FALSE,"SR"}</definedName>
    <definedName name="wrn.TRADE." hidden="1">{#N/A,#N/A,FALSE,"TRADE"}</definedName>
    <definedName name="wrn.TRANSPORT." hidden="1">{#N/A,#N/A,FALSE,"TRANPORT"}</definedName>
    <definedName name="wrn.UNEMPL." hidden="1">{#N/A,#N/A,FALSE,"EMP_POP";#N/A,#N/A,FALSE,"UNEMPL"}</definedName>
    <definedName name="wrn.WAGES." hidden="1">{#N/A,#N/A,FALSE,"WAGES"}</definedName>
    <definedName name="wrn.WEO." hidden="1">{"WEO",#N/A,FALSE,"T"}</definedName>
    <definedName name="wvu.a." hidden="1">{TRUE,TRUE,-0.5,-14.75,603,365.25,FALSE,TRUE,TRUE,TRUE,0,1,#N/A,1,#N/A,35.1857142857143,25.2777777777778,1,FALSE,FALSE,3,TRUE,1,FALSE,100,"Swvu.a.","ACwvu.a.",#N/A,FALSE,FALSE,0.75,0.5,0.5,0.75,1,"","",FALSE,FALSE,FALSE,FALSE,1,#N/A,1,1,"=R20C2:R127C52",FALSE,"Rwvu.a.","Cwvu.a.",FALSE,FALSE,FALSE,1,300,300,FALSE,FALSE,TRUE,TRUE,TRUE}</definedName>
    <definedName name="wvu.bop." hidden="1">{TRUE,TRUE,-0.5,-14.75,603,365.25,FALSE,TRUE,TRUE,TRUE,0,36,#N/A,106,#N/A,25.6666666666667,25.2941176470588,1,FALSE,FALSE,3,TRUE,1,FALSE,100,"Swvu.bop.","ACwvu.bop.",#N/A,FALSE,FALSE,0.75,0.5,0.5,0.75,1,"","",FALSE,FALSE,FALSE,FALSE,1,#N/A,1,1,"=R20C2:R127C52",FALSE,"Rwvu.bop.","Cwvu.bop.",FALSE,FALSE,FALSE,1,300,300,FALSE,FALSE,TRUE,TRUE,TRUE}</definedName>
    <definedName name="wvu.bop.sr." hidden="1">{TRUE,TRUE,-0.5,-14.75,603,365.25,FALSE,TRUE,TRUE,TRUE,0,114,#N/A,71,#N/A,9.26229508196721,35.4117647058824,1,FALSE,FALSE,3,TRUE,1,FALSE,100,"Swvu.bop.sr.","ACwvu.bop.sr.",#N/A,FALSE,FALSE,0.75,0.5,0.5,0.75,1,"","",FALSE,FALSE,FALSE,FALSE,1,#N/A,1,1,"=R20C2:R127C52",FALSE,"Rwvu.bop.sr.","Cwvu.bop.sr.",FALSE,FALSE,FALSE,1,300,300,FALSE,FALSE,TRUE,TRUE,TRUE}</definedName>
    <definedName name="wvu.bopsdr.sr." hidden="1">{TRUE,TRUE,-0.5,-14.75,603,365.25,FALSE,TRUE,TRUE,TRUE,0,123,#N/A,71,#N/A,12.2786885245902,35.4117647058824,1,FALSE,FALSE,3,TRUE,1,FALSE,100,"Swvu.bopsdr.sr.","ACwvu.bopsdr.sr.",#N/A,FALSE,FALSE,0.75,0.5,0.5,0.75,1,"","",FALSE,FALSE,FALSE,FALSE,1,#N/A,1,1,"=R20C2:R127C52",FALSE,"Rwvu.bopsdr.sr.","Cwvu.bopsdr.sr.",FALSE,FALSE,FALSE,1,300,300,FALSE,FALSE,TRUE,TRUE,TRUE}</definedName>
    <definedName name="wvu.cotton." hidden="1">{TRUE,TRUE,-1.25,-15.5,484.5,300,FALSE,TRUE,TRUE,TRUE,0,46,#N/A,366,#N/A,18.536231884058,19.8333333333333,1,FALSE,FALSE,3,TRUE,1,FALSE,100,"Swvu.cotton.","ACwvu.cotton.",#N/A,FALSE,FALSE,0.75,0.5,0.5,0.75,1,"","",FALSE,FALSE,FALSE,FALSE,1,#N/A,1,1,"=R259C2:R319C52",FALSE,"Rwvu.cotton.","Cwvu.cotton.",FALSE,FALSE,FALSE,1,300,300,FALSE,FALSE,TRUE,TRUE,TRUE}</definedName>
    <definedName name="wvu.cottonall." hidden="1">{TRUE,TRUE,-0.5,-14.75,603,379.5,FALSE,TRUE,TRUE,TRUE,0,92,#N/A,347,#N/A,17.0983606557377,26.2941176470588,1,FALSE,FALSE,3,TRUE,1,FALSE,100,"Swvu.cottonall.","ACwvu.cottonall.",#N/A,FALSE,FALSE,0.75,0.5,0.5,0.75,2,"","",FALSE,FALSE,FALSE,FALSE,1,#N/A,1,1,"=R327C2:R366C106",FALSE,"Rwvu.cottonall.","Cwvu.cottonall.",FALSE,FALSE,FALSE,1,300,300,FALSE,FALSE,TRUE,TRUE,TRUE}</definedName>
    <definedName name="wvu.exportdetails." hidden="1">{TRUE,TRUE,-0.5,-14.75,603,379.5,FALSE,TRUE,TRUE,TRUE,0,95,#N/A,229,#N/A,15.2295081967213,26.4705882352941,1,FALSE,FALSE,3,TRUE,1,FALSE,100,"Swvu.exportdetails.","ACwvu.exportdetails.",#N/A,FALSE,FALSE,0.75,0.5,0.5,0.75,1,"","",FALSE,FALSE,FALSE,FALSE,1,#N/A,1,1,"=R20C2:R127C52",FALSE,"Rwvu.exportdetails.","Cwvu.exportdetails.",FALSE,FALSE,FALSE,1,300,300,FALSE,FALSE,TRUE,TRUE,TRUE}</definedName>
    <definedName name="wvu.exports." hidden="1">{TRUE,TRUE,-1.25,-15.5,484.5,300,FALSE,TRUE,TRUE,TRUE,0,51,#N/A,236,#N/A,16.536231884058,20.1176470588235,1,FALSE,FALSE,3,TRUE,1,FALSE,100,"Swvu.exports.","ACwvu.exports.",#N/A,FALSE,FALSE,0.75,0.5,0.5,0.75,1,"","",FALSE,FALSE,FALSE,FALSE,1,#N/A,1,1,"=R20C2:R127C52",FALSE,"Rwvu.exports.","Cwvu.exports.",FALSE,FALSE,FALSE,1,300,300,FALSE,FALSE,TRUE,TRUE,TRUE}</definedName>
    <definedName name="wvu.gold." hidden="1">{TRUE,TRUE,-1.25,-15.5,484.5,300,FALSE,TRUE,TRUE,TRUE,0,42,#N/A,314,#N/A,20.3768115942029,20.0588235294118,1,FALSE,FALSE,3,TRUE,1,FALSE,100,"Swvu.gold.","ACwvu.gold.",#N/A,FALSE,FALSE,0.75,0.5,0.5,0.75,1,"","",FALSE,FALSE,FALSE,FALSE,1,#N/A,1,1,"=R259C2:R319C52",FALSE,"Rwvu.gold.","Cwvu.gold.",FALSE,FALSE,FALSE,1,300,300,FALSE,FALSE,TRUE,TRUE,TRUE}</definedName>
    <definedName name="wvu.goldall." hidden="1">{TRUE,TRUE,-0.5,-14.75,603,379.5,FALSE,TRUE,TRUE,TRUE,0,105,#N/A,300,#N/A,12.016393442623,26.4117647058824,1,FALSE,FALSE,3,TRUE,1,FALSE,100,"Swvu.goldall.","ACwvu.goldall.",#N/A,FALSE,FALSE,0.75,0.5,0.5,0.75,1,"","",FALSE,FALSE,FALSE,FALSE,1,#N/A,1,1,"=R259C2:R319C52",FALSE,"Rwvu.goldall.","Cwvu.goldall.",FALSE,FALSE,FALSE,1,300,300,FALSE,FALSE,TRUE,TRUE,TRUE}</definedName>
    <definedName name="wvu.Hypotheses." hidden="1">{TRUE,TRUE,-0.5,-14.75,603,379.5,FALSE,TRUE,TRUE,TRUE,0,6,#N/A,51,#N/A,12.25,26.5294117647059,1,FALSE,FALSE,3,TRUE,1,FALSE,100,"Swvu.Hypotheses.","ACwvu.Hypotheses.",#N/A,FALSE,FALSE,1.25,1,0.6,1,1,"","",FALSE,FALSE,FALSE,FALSE,1,#N/A,1,1,"=R1C4:R68C15",FALSE,#N/A,#N/A,FALSE,FALSE,FALSE,1,65532,300,FALSE,FALSE,TRUE,TRUE,TRUE}</definedName>
    <definedName name="wvu.imports." hidden="1">{TRUE,TRUE,-1.25,-15.5,484.5,300,FALSE,TRUE,TRUE,TRUE,0,37,#N/A,447,#N/A,20.3623188405797,19.1764705882353,1,FALSE,FALSE,3,TRUE,1,FALSE,100,"Swvu.imports.","ACwvu.imports.",#N/A,FALSE,FALSE,0.75,0.5,0.5,0.75,1,"","",FALSE,FALSE,FALSE,FALSE,1,#N/A,1,1,"=R370C2:R457C52",FALSE,"Rwvu.imports.","Cwvu.imports.",FALSE,FALSE,FALSE,1,300,300,FALSE,FALSE,TRUE,TRUE,TRUE}</definedName>
    <definedName name="wvu.importsall." hidden="1">{TRUE,TRUE,-0.5,-14.75,603,379.5,FALSE,TRUE,TRUE,TRUE,0,102,#N/A,460,#N/A,11.6229508196721,25.5294117647059,1,FALSE,FALSE,3,TRUE,1,FALSE,100,"Swvu.importsall.","ACwvu.importsall.",#N/A,FALSE,FALSE,0.75,0.5,0.5,0.75,1,"","",FALSE,FALSE,FALSE,FALSE,1,#N/A,1,1,"=R370C2:R457C52",FALSE,"Rwvu.importsall.","Cwvu.importsall.",FALSE,FALSE,FALSE,1,300,300,FALSE,FALSE,TRUE,TRUE,TRUE}</definedName>
    <definedName name="wvu.Print." hidden="1">{TRUE,TRUE,-0.5,-14.75,603,387,FALSE,TRUE,TRUE,TRUE,0,1,2,1,2,1,1,4,TRUE,TRUE,3,TRUE,1,TRUE,75,"Swvu.Print.","ACwvu.Print.",#N/A,FALSE,FALSE,1,0.75,0.6,0.5,1,"","",TRUE,FALSE,TRUE,FALSE,1,#N/A,1,1,#DIV/0!,FALSE,"Rwvu.Print.",#N/A,FALSE,FALSE,FALSE,1,65532,300,FALSE,FALSE,TRUE,TRUE,TRUE}</definedName>
    <definedName name="wvu.snh." hidden="1">{TRUE,TRUE,-1.25,-15.5,604.5,345.75,FALSE,TRUE,TRUE,TRUE,0,2,#N/A,93,#N/A,21.0338983050847,23.7058823529412,1,FALSE,FALSE,3,TRUE,1,FALSE,100,"Swvu.snh.","ACwvu.snh.",#N/A,FALSE,FALSE,0.5,0.5,0.75,0.5,1,"&amp;L&amp;D&amp;R&amp;T","",TRUE,FALSE,FALSE,FALSE,1,#N/A,1,1,FALSE,FALSE,"Rwvu.snh.","Cwvu.snh.",FALSE,FALSE,FALSE,1,300,300,FALSE,FALSE,TRUE,TRUE,TRUE}</definedName>
    <definedName name="wvu.tot." hidden="1">{TRUE,TRUE,-0.5,-14.75,603,379.5,FALSE,TRUE,TRUE,TRUE,0,32,#N/A,811,#N/A,25.6811594202899,26.4705882352941,1,FALSE,FALSE,3,TRUE,1,FALSE,100,"Swvu.tot.","ACwvu.tot.",#N/A,FALSE,FALSE,0.75,0.5,0.5,0.75,1,"","",FALSE,FALSE,FALSE,FALSE,1,#N/A,1,1,"=R790C2:R832C52",FALSE,"Rwvu.tot.","Cwvu.tot.",FALSE,FALSE,FALSE,1,300,300,FALSE,FALSE,TRUE,TRUE,TRUE}</definedName>
    <definedName name="ww" hidden="1">#REF!</definedName>
    <definedName name="wwff" hidden="1">{"Main Economic Indicators",#N/A,FALSE,"C"}</definedName>
    <definedName name="www" hidden="1">{"Riqfin97",#N/A,FALSE,"Tran";"Riqfinpro",#N/A,FALSE,"Tran"}</definedName>
    <definedName name="wwwjjj" hidden="1">{#N/A,#N/A,FALSE,"slvsrtb1";#N/A,#N/A,FALSE,"slvsrtb2";#N/A,#N/A,FALSE,"slvsrtb3";#N/A,#N/A,FALSE,"slvsrtb4";#N/A,#N/A,FALSE,"slvsrtb5";#N/A,#N/A,FALSE,"slvsrtb6";#N/A,#N/A,FALSE,"slvsrtb7";#N/A,#N/A,FALSE,"slvsrtb8";#N/A,#N/A,FALSE,"slvsrtb9";#N/A,#N/A,FALSE,"slvsrtb10";#N/A,#N/A,FALSE,"slvsrtb12"}</definedName>
    <definedName name="wwww" hidden="1">#REF!</definedName>
    <definedName name="wwwww" hidden="1">{"Riqfin97",#N/A,FALSE,"Tran";"Riqfinpro",#N/A,FALSE,"Tran"}</definedName>
    <definedName name="wwwwwww" hidden="1">{"Riqfin97",#N/A,FALSE,"Tran";"Riqfinpro",#N/A,FALSE,"Tran"}</definedName>
    <definedName name="wwwwwwww" hidden="1">{"Tab1",#N/A,FALSE,"P";"Tab2",#N/A,FALSE,"P"}</definedName>
    <definedName name="x" hidden="1">#REF!</definedName>
    <definedName name="xx" hidden="1">{"Riqfin97",#N/A,FALSE,"Tran";"Riqfinpro",#N/A,FALSE,"Tran"}</definedName>
    <definedName name="xxcccghaaaaaaaaaaaaa" hidden="1">{"Main Economic Indicators",#N/A,FALSE,"C"}</definedName>
    <definedName name="xxx" hidden="1">{#N/A,#N/A,FALSE,"CB";#N/A,#N/A,FALSE,"CMB";#N/A,#N/A,FALSE,"NBFI"}</definedName>
    <definedName name="xxxx" hidden="1">{"Riqfin97",#N/A,FALSE,"Tran";"Riqfinpro",#N/A,FALSE,"Tran"}</definedName>
    <definedName name="xxxxx" hidden="1">#REF!</definedName>
    <definedName name="xxxxxxxxxxxxxx" hidden="1">{"Riqfin97",#N/A,FALSE,"Tran";"Riqfinpro",#N/A,FALSE,"Tran"}</definedName>
    <definedName name="Years.Number">#REF!</definedName>
    <definedName name="yyy" hidden="1">{"DEPOSITS",#N/A,FALSE,"COMML_MON";"LOANS",#N/A,FALSE,"COMML_MON"}</definedName>
    <definedName name="yyyy" hidden="1">{"Riqfin97",#N/A,FALSE,"Tran";"Riqfinpro",#N/A,FALSE,"Tran"}</definedName>
    <definedName name="yyyyyy" hidden="1">{"Minpmon",#N/A,FALSE,"Monthinput"}</definedName>
    <definedName name="Z_00C67BFA_FEDD_11D1_98B3_00C04FC96ABD_.wvu.Rows" hidden="1">#REF!,#REF!,#REF!,#REF!,#REF!,#REF!</definedName>
    <definedName name="Z_00C67BFB_FEDD_11D1_98B3_00C04FC96ABD_.wvu.Rows" hidden="1">#REF!,#REF!,#REF!,#REF!,#REF!,#REF!</definedName>
    <definedName name="Z_00C67BFC_FEDD_11D1_98B3_00C04FC96ABD_.wvu.Rows" hidden="1">#REF!,#REF!,#REF!,#REF!,#REF!,#REF!</definedName>
    <definedName name="Z_00C67BFD_FEDD_11D1_98B3_00C04FC96ABD_.wvu.Rows" hidden="1">#REF!,#REF!,#REF!,#REF!,#REF!,#REF!</definedName>
    <definedName name="Z_00C67BFE_FEDD_11D1_98B3_00C04FC96ABD_.wvu.Rows" hidden="1">#REF!,#REF!,#REF!,#REF!,#REF!,#REF!,#REF!,#REF!</definedName>
    <definedName name="Z_00C67BFF_FEDD_11D1_98B3_00C04FC96ABD_.wvu.Rows" hidden="1">#REF!,#REF!,#REF!,#REF!,#REF!,#REF!,#REF!</definedName>
    <definedName name="Z_00C67C00_FEDD_11D1_98B3_00C04FC96ABD_.wvu.Rows" hidden="1">#REF!,#REF!,#REF!,#REF!,#REF!,#REF!,#REF!</definedName>
    <definedName name="Z_00C67C01_FEDD_11D1_98B3_00C04FC96ABD_.wvu.Rows" hidden="1">#REF!,#REF!,#REF!,#REF!,#REF!,#REF!,#REF!,#REF!</definedName>
    <definedName name="Z_00C67C02_FEDD_11D1_98B3_00C04FC96ABD_.wvu.Rows" hidden="1">#REF!,#REF!,#REF!,#REF!,#REF!,#REF!,#REF!,#REF!</definedName>
    <definedName name="Z_00C67C03_FEDD_11D1_98B3_00C04FC96ABD_.wvu.Rows" hidden="1">#REF!,#REF!,#REF!,#REF!,#REF!,#REF!,#REF!,#REF!</definedName>
    <definedName name="Z_00C67C05_FEDD_11D1_98B3_00C04FC96ABD_.wvu.Rows" hidden="1">#REF!,#REF!,#REF!,#REF!,#REF!,#REF!,#REF!,#REF!,#REF!</definedName>
    <definedName name="Z_00C67C06_FEDD_11D1_98B3_00C04FC96ABD_.wvu.Rows" hidden="1">#REF!,#REF!,#REF!,#REF!,#REF!,#REF!,#REF!,#REF!,#REF!</definedName>
    <definedName name="Z_00C67C07_FEDD_11D1_98B3_00C04FC96ABD_.wvu.Rows" hidden="1">#REF!,#REF!,#REF!,#REF!,#REF!,#REF!</definedName>
    <definedName name="Z_112039D0_FF0B_11D1_98B3_00C04FC96ABD_.wvu.Rows" hidden="1">#REF!,#REF!,#REF!,#REF!,#REF!,#REF!</definedName>
    <definedName name="Z_112039D1_FF0B_11D1_98B3_00C04FC96ABD_.wvu.Rows" hidden="1">#REF!,#REF!,#REF!,#REF!,#REF!,#REF!</definedName>
    <definedName name="Z_112039D2_FF0B_11D1_98B3_00C04FC96ABD_.wvu.Rows" hidden="1">#REF!,#REF!,#REF!,#REF!,#REF!,#REF!</definedName>
    <definedName name="Z_112039D3_FF0B_11D1_98B3_00C04FC96ABD_.wvu.Rows" hidden="1">#REF!,#REF!,#REF!,#REF!,#REF!,#REF!</definedName>
    <definedName name="Z_112039D4_FF0B_11D1_98B3_00C04FC96ABD_.wvu.Rows" hidden="1">#REF!,#REF!,#REF!,#REF!,#REF!,#REF!,#REF!,#REF!</definedName>
    <definedName name="Z_112039D5_FF0B_11D1_98B3_00C04FC96ABD_.wvu.Rows" hidden="1">#REF!,#REF!,#REF!,#REF!,#REF!,#REF!,#REF!</definedName>
    <definedName name="Z_112039D6_FF0B_11D1_98B3_00C04FC96ABD_.wvu.Rows" hidden="1">#REF!,#REF!,#REF!,#REF!,#REF!,#REF!,#REF!</definedName>
    <definedName name="Z_112039D7_FF0B_11D1_98B3_00C04FC96ABD_.wvu.Rows" hidden="1">#REF!,#REF!,#REF!,#REF!,#REF!,#REF!,#REF!,#REF!</definedName>
    <definedName name="Z_112039D8_FF0B_11D1_98B3_00C04FC96ABD_.wvu.Rows" hidden="1">#REF!,#REF!,#REF!,#REF!,#REF!,#REF!,#REF!,#REF!</definedName>
    <definedName name="Z_112039D9_FF0B_11D1_98B3_00C04FC96ABD_.wvu.Rows" hidden="1">#REF!,#REF!,#REF!,#REF!,#REF!,#REF!,#REF!,#REF!</definedName>
    <definedName name="Z_112039DB_FF0B_11D1_98B3_00C04FC96ABD_.wvu.Rows" hidden="1">#REF!,#REF!,#REF!,#REF!,#REF!,#REF!,#REF!,#REF!,#REF!</definedName>
    <definedName name="Z_112039DC_FF0B_11D1_98B3_00C04FC96ABD_.wvu.Rows" hidden="1">#REF!,#REF!,#REF!,#REF!,#REF!,#REF!,#REF!,#REF!,#REF!</definedName>
    <definedName name="Z_112039DD_FF0B_11D1_98B3_00C04FC96ABD_.wvu.Rows" hidden="1">#REF!,#REF!,#REF!,#REF!,#REF!,#REF!</definedName>
    <definedName name="Z_1A87067C_7102_4E77_BC8D_D9D9112AA17F_.wvu.Cols" hidden="1">#REF!</definedName>
    <definedName name="Z_1A87067C_7102_4E77_BC8D_D9D9112AA17F_.wvu.PrintArea" hidden="1">#REF!</definedName>
    <definedName name="Z_1A87067C_7102_4E77_BC8D_D9D9112AA17F_.wvu.PrintTitles" hidden="1">#REF!</definedName>
    <definedName name="Z_1A87067C_7102_4E77_BC8D_D9D9112AA17F_.wvu.Rows" hidden="1">#REF!</definedName>
    <definedName name="Z_1F4C2007_FFA7_11D1_98B6_00C04FC96ABD_.wvu.Rows" hidden="1">#REF!,#REF!,#REF!,#REF!,#REF!,#REF!</definedName>
    <definedName name="Z_1F4C2008_FFA7_11D1_98B6_00C04FC96ABD_.wvu.Rows" hidden="1">#REF!,#REF!,#REF!,#REF!,#REF!,#REF!</definedName>
    <definedName name="Z_1F4C2009_FFA7_11D1_98B6_00C04FC96ABD_.wvu.Rows" hidden="1">#REF!,#REF!,#REF!,#REF!,#REF!,#REF!</definedName>
    <definedName name="Z_1F4C200A_FFA7_11D1_98B6_00C04FC96ABD_.wvu.Rows" hidden="1">#REF!,#REF!,#REF!,#REF!,#REF!,#REF!</definedName>
    <definedName name="Z_1F4C200B_FFA7_11D1_98B6_00C04FC96ABD_.wvu.Rows" hidden="1">#REF!,#REF!,#REF!,#REF!,#REF!,#REF!,#REF!,#REF!</definedName>
    <definedName name="Z_1F4C200C_FFA7_11D1_98B6_00C04FC96ABD_.wvu.Rows" hidden="1">#REF!,#REF!,#REF!,#REF!,#REF!,#REF!,#REF!</definedName>
    <definedName name="Z_1F4C200D_FFA7_11D1_98B6_00C04FC96ABD_.wvu.Rows" hidden="1">#REF!,#REF!,#REF!,#REF!,#REF!,#REF!,#REF!</definedName>
    <definedName name="Z_1F4C200E_FFA7_11D1_98B6_00C04FC96ABD_.wvu.Rows" hidden="1">#REF!,#REF!,#REF!,#REF!,#REF!,#REF!,#REF!,#REF!</definedName>
    <definedName name="Z_1F4C200F_FFA7_11D1_98B6_00C04FC96ABD_.wvu.Rows" hidden="1">#REF!,#REF!,#REF!,#REF!,#REF!,#REF!,#REF!,#REF!</definedName>
    <definedName name="Z_1F4C2010_FFA7_11D1_98B6_00C04FC96ABD_.wvu.Rows" hidden="1">#REF!,#REF!,#REF!,#REF!,#REF!,#REF!,#REF!,#REF!</definedName>
    <definedName name="Z_1F4C2012_FFA7_11D1_98B6_00C04FC96ABD_.wvu.Rows" hidden="1">#REF!,#REF!,#REF!,#REF!,#REF!,#REF!,#REF!,#REF!,#REF!</definedName>
    <definedName name="Z_1F4C2013_FFA7_11D1_98B6_00C04FC96ABD_.wvu.Rows" hidden="1">#REF!,#REF!,#REF!,#REF!,#REF!,#REF!,#REF!,#REF!,#REF!</definedName>
    <definedName name="Z_1F4C2014_FFA7_11D1_98B6_00C04FC96ABD_.wvu.Rows" hidden="1">#REF!,#REF!,#REF!,#REF!,#REF!,#REF!</definedName>
    <definedName name="Z_315808AF_2093_11D2_BFD2_00A02466B458_.wvu.PrintArea" hidden="1">#REF!</definedName>
    <definedName name="Z_49B0A4B0_963B_11D1_BFD1_00A02466B680_.wvu.Rows" hidden="1">#REF!,#REF!,#REF!,#REF!,#REF!,#REF!</definedName>
    <definedName name="Z_49B0A4B1_963B_11D1_BFD1_00A02466B680_.wvu.Rows" hidden="1">#REF!,#REF!,#REF!,#REF!,#REF!,#REF!</definedName>
    <definedName name="Z_49B0A4B4_963B_11D1_BFD1_00A02466B680_.wvu.Rows" hidden="1">#REF!,#REF!,#REF!,#REF!,#REF!,#REF!,#REF!,#REF!</definedName>
    <definedName name="Z_49B0A4B5_963B_11D1_BFD1_00A02466B680_.wvu.Rows" hidden="1">#REF!,#REF!,#REF!,#REF!,#REF!,#REF!,#REF!</definedName>
    <definedName name="Z_49B0A4B6_963B_11D1_BFD1_00A02466B680_.wvu.Rows" hidden="1">#REF!,#REF!,#REF!,#REF!,#REF!,#REF!,#REF!</definedName>
    <definedName name="Z_49B0A4B7_963B_11D1_BFD1_00A02466B680_.wvu.Rows" hidden="1">#REF!,#REF!,#REF!,#REF!,#REF!,#REF!,#REF!,#REF!</definedName>
    <definedName name="Z_49B0A4B8_963B_11D1_BFD1_00A02466B680_.wvu.Rows" hidden="1">#REF!,#REF!,#REF!,#REF!,#REF!,#REF!,#REF!,#REF!</definedName>
    <definedName name="Z_49B0A4B9_963B_11D1_BFD1_00A02466B680_.wvu.Rows" hidden="1">#REF!,#REF!,#REF!,#REF!,#REF!,#REF!,#REF!,#REF!</definedName>
    <definedName name="Z_49B0A4BB_963B_11D1_BFD1_00A02466B680_.wvu.Rows" hidden="1">#REF!,#REF!,#REF!,#REF!,#REF!,#REF!,#REF!,#REF!,#REF!</definedName>
    <definedName name="Z_49B0A4BC_963B_11D1_BFD1_00A02466B680_.wvu.Rows" hidden="1">#REF!,#REF!,#REF!,#REF!,#REF!,#REF!,#REF!,#REF!,#REF!</definedName>
    <definedName name="Z_49B0A4BD_963B_11D1_BFD1_00A02466B680_.wvu.Rows" hidden="1">#REF!,#REF!,#REF!,#REF!,#REF!,#REF!</definedName>
    <definedName name="Z_5F3A46A2_1A22_4FA5_A3C5_1DEBD8BB3B53_.wvu.Cols" hidden="1">#REF!</definedName>
    <definedName name="Z_5F3A46A2_1A22_4FA5_A3C5_1DEBD8BB3B53_.wvu.PrintArea" hidden="1">#REF!</definedName>
    <definedName name="Z_5F3A46A2_1A22_4FA5_A3C5_1DEBD8BB3B53_.wvu.PrintTitles" hidden="1">#REF!</definedName>
    <definedName name="Z_5F3A46A2_1A22_4FA5_A3C5_1DEBD8BB3B53_.wvu.Rows" hidden="1">#REF!</definedName>
    <definedName name="Z_95224721_0485_11D4_BFD1_00508B5F4DA4_.wvu.Cols" hidden="1">#REF!</definedName>
    <definedName name="Z_9E0C48F8_FFCC_11D1_98BA_00C04FC96ABD_.wvu.Rows" hidden="1">#REF!,#REF!,#REF!,#REF!,#REF!,#REF!</definedName>
    <definedName name="Z_9E0C48F9_FFCC_11D1_98BA_00C04FC96ABD_.wvu.Rows" hidden="1">#REF!,#REF!,#REF!,#REF!,#REF!,#REF!</definedName>
    <definedName name="Z_9E0C48FA_FFCC_11D1_98BA_00C04FC96ABD_.wvu.Rows" hidden="1">#REF!,#REF!,#REF!,#REF!,#REF!,#REF!</definedName>
    <definedName name="Z_9E0C48FB_FFCC_11D1_98BA_00C04FC96ABD_.wvu.Rows" hidden="1">#REF!,#REF!,#REF!,#REF!,#REF!,#REF!</definedName>
    <definedName name="Z_9E0C48FC_FFCC_11D1_98BA_00C04FC96ABD_.wvu.Rows" hidden="1">#REF!,#REF!,#REF!,#REF!,#REF!,#REF!,#REF!,#REF!</definedName>
    <definedName name="Z_9E0C48FD_FFCC_11D1_98BA_00C04FC96ABD_.wvu.Rows" hidden="1">#REF!,#REF!,#REF!,#REF!,#REF!,#REF!,#REF!</definedName>
    <definedName name="Z_9E0C48FE_FFCC_11D1_98BA_00C04FC96ABD_.wvu.Rows" hidden="1">#REF!,#REF!,#REF!,#REF!,#REF!,#REF!,#REF!</definedName>
    <definedName name="Z_9E0C48FF_FFCC_11D1_98BA_00C04FC96ABD_.wvu.Rows" hidden="1">#REF!,#REF!,#REF!,#REF!,#REF!,#REF!,#REF!,#REF!</definedName>
    <definedName name="Z_9E0C4900_FFCC_11D1_98BA_00C04FC96ABD_.wvu.Rows" hidden="1">#REF!,#REF!,#REF!,#REF!,#REF!,#REF!,#REF!,#REF!</definedName>
    <definedName name="Z_9E0C4901_FFCC_11D1_98BA_00C04FC96ABD_.wvu.Rows" hidden="1">#REF!,#REF!,#REF!,#REF!,#REF!,#REF!,#REF!,#REF!</definedName>
    <definedName name="Z_9E0C4903_FFCC_11D1_98BA_00C04FC96ABD_.wvu.Rows" hidden="1">#REF!,#REF!,#REF!,#REF!,#REF!,#REF!,#REF!,#REF!,#REF!</definedName>
    <definedName name="Z_9E0C4904_FFCC_11D1_98BA_00C04FC96ABD_.wvu.Rows" hidden="1">#REF!,#REF!,#REF!,#REF!,#REF!,#REF!,#REF!,#REF!,#REF!</definedName>
    <definedName name="Z_9E0C4905_FFCC_11D1_98BA_00C04FC96ABD_.wvu.Rows" hidden="1">#REF!,#REF!,#REF!,#REF!,#REF!,#REF!</definedName>
    <definedName name="Z_C21FAE85_013A_11D2_98BD_00C04FC96ABD_.wvu.Rows" hidden="1">#REF!,#REF!,#REF!,#REF!,#REF!,#REF!</definedName>
    <definedName name="Z_C21FAE86_013A_11D2_98BD_00C04FC96ABD_.wvu.Rows" hidden="1">#REF!,#REF!,#REF!,#REF!,#REF!,#REF!</definedName>
    <definedName name="Z_C21FAE87_013A_11D2_98BD_00C04FC96ABD_.wvu.Rows" hidden="1">#REF!,#REF!,#REF!,#REF!,#REF!,#REF!</definedName>
    <definedName name="Z_C21FAE88_013A_11D2_98BD_00C04FC96ABD_.wvu.Rows" hidden="1">#REF!,#REF!,#REF!,#REF!,#REF!,#REF!</definedName>
    <definedName name="Z_C21FAE89_013A_11D2_98BD_00C04FC96ABD_.wvu.Rows" hidden="1">#REF!,#REF!,#REF!,#REF!,#REF!,#REF!,#REF!,#REF!</definedName>
    <definedName name="Z_C21FAE8A_013A_11D2_98BD_00C04FC96ABD_.wvu.Rows" hidden="1">#REF!,#REF!,#REF!,#REF!,#REF!,#REF!,#REF!</definedName>
    <definedName name="Z_C21FAE8B_013A_11D2_98BD_00C04FC96ABD_.wvu.Rows" hidden="1">#REF!,#REF!,#REF!,#REF!,#REF!,#REF!,#REF!</definedName>
    <definedName name="Z_C21FAE8C_013A_11D2_98BD_00C04FC96ABD_.wvu.Rows" hidden="1">#REF!,#REF!,#REF!,#REF!,#REF!,#REF!,#REF!,#REF!</definedName>
    <definedName name="Z_C21FAE8D_013A_11D2_98BD_00C04FC96ABD_.wvu.Rows" hidden="1">#REF!,#REF!,#REF!,#REF!,#REF!,#REF!,#REF!,#REF!</definedName>
    <definedName name="Z_C21FAE8E_013A_11D2_98BD_00C04FC96ABD_.wvu.Rows" hidden="1">#REF!,#REF!,#REF!,#REF!,#REF!,#REF!,#REF!,#REF!</definedName>
    <definedName name="Z_C21FAE90_013A_11D2_98BD_00C04FC96ABD_.wvu.Rows" hidden="1">#REF!,#REF!,#REF!,#REF!,#REF!,#REF!,#REF!,#REF!,#REF!</definedName>
    <definedName name="Z_C21FAE91_013A_11D2_98BD_00C04FC96ABD_.wvu.Rows" hidden="1">#REF!,#REF!,#REF!,#REF!,#REF!,#REF!,#REF!,#REF!,#REF!</definedName>
    <definedName name="Z_C21FAE92_013A_11D2_98BD_00C04FC96ABD_.wvu.Rows" hidden="1">#REF!,#REF!,#REF!,#REF!,#REF!,#REF!</definedName>
    <definedName name="Z_C4C43014_90BF_11D1_BFD1_00A0246650E9_.wvu.PrintArea" hidden="1">#REF!</definedName>
    <definedName name="Z_C4C43016_90BF_11D1_BFD1_00A0246650E9_.wvu.PrintArea" hidden="1">#REF!</definedName>
    <definedName name="Z_C4C43017_90BF_11D1_BFD1_00A0246650E9_.wvu.PrintArea" hidden="1">#REF!</definedName>
    <definedName name="Z_C4C43018_90BF_11D1_BFD1_00A0246650E9_.wvu.PrintArea" hidden="1">#REF!</definedName>
    <definedName name="Z_C4C4301A_90BF_11D1_BFD1_00A0246650E9_.wvu.PrintArea" hidden="1">#REF!</definedName>
    <definedName name="Z_C4C4301B_90BF_11D1_BFD1_00A0246650E9_.wvu.PrintArea" hidden="1">#REF!</definedName>
    <definedName name="Z_C4C4301C_90BF_11D1_BFD1_00A0246650E9_.wvu.PrintArea" hidden="1">#REF!</definedName>
    <definedName name="Z_C4C4301D_90BF_11D1_BFD1_00A0246650E9_.wvu.PrintArea" hidden="1">#REF!</definedName>
    <definedName name="Z_C4C4301E_90BF_11D1_BFD1_00A0246650E9_.wvu.PrintArea" hidden="1">#REF!</definedName>
    <definedName name="Z_CF25EF4A_FFAB_11D1_98B7_00C04FC96ABD_.wvu.Rows" hidden="1">#REF!,#REF!,#REF!,#REF!,#REF!,#REF!</definedName>
    <definedName name="Z_CF25EF4B_FFAB_11D1_98B7_00C04FC96ABD_.wvu.Rows" hidden="1">#REF!,#REF!,#REF!,#REF!,#REF!,#REF!</definedName>
    <definedName name="Z_CF25EF4C_FFAB_11D1_98B7_00C04FC96ABD_.wvu.Rows" hidden="1">#REF!,#REF!,#REF!,#REF!,#REF!,#REF!</definedName>
    <definedName name="Z_CF25EF4D_FFAB_11D1_98B7_00C04FC96ABD_.wvu.Rows" hidden="1">#REF!,#REF!,#REF!,#REF!,#REF!,#REF!</definedName>
    <definedName name="Z_CF25EF4E_FFAB_11D1_98B7_00C04FC96ABD_.wvu.Rows" hidden="1">#REF!,#REF!,#REF!,#REF!,#REF!,#REF!,#REF!,#REF!</definedName>
    <definedName name="Z_CF25EF4F_FFAB_11D1_98B7_00C04FC96ABD_.wvu.Rows" hidden="1">#REF!,#REF!,#REF!,#REF!,#REF!,#REF!,#REF!</definedName>
    <definedName name="Z_CF25EF50_FFAB_11D1_98B7_00C04FC96ABD_.wvu.Rows" hidden="1">#REF!,#REF!,#REF!,#REF!,#REF!,#REF!,#REF!</definedName>
    <definedName name="Z_CF25EF51_FFAB_11D1_98B7_00C04FC96ABD_.wvu.Rows" hidden="1">#REF!,#REF!,#REF!,#REF!,#REF!,#REF!,#REF!,#REF!</definedName>
    <definedName name="Z_CF25EF52_FFAB_11D1_98B7_00C04FC96ABD_.wvu.Rows" hidden="1">#REF!,#REF!,#REF!,#REF!,#REF!,#REF!,#REF!,#REF!</definedName>
    <definedName name="Z_CF25EF53_FFAB_11D1_98B7_00C04FC96ABD_.wvu.Rows" hidden="1">#REF!,#REF!,#REF!,#REF!,#REF!,#REF!,#REF!,#REF!</definedName>
    <definedName name="Z_CF25EF55_FFAB_11D1_98B7_00C04FC96ABD_.wvu.Rows" hidden="1">#REF!,#REF!,#REF!,#REF!,#REF!,#REF!,#REF!,#REF!,#REF!</definedName>
    <definedName name="Z_CF25EF56_FFAB_11D1_98B7_00C04FC96ABD_.wvu.Rows" hidden="1">#REF!,#REF!,#REF!,#REF!,#REF!,#REF!,#REF!,#REF!,#REF!</definedName>
    <definedName name="Z_CF25EF57_FFAB_11D1_98B7_00C04FC96ABD_.wvu.Rows" hidden="1">#REF!,#REF!,#REF!,#REF!,#REF!,#REF!</definedName>
    <definedName name="Z_D11C16A0_9E7B_11D1_BFD2_00A0246650E9_.wvu.PrintArea" hidden="1">#REF!</definedName>
    <definedName name="Z_EA8011E5_017A_11D2_98BD_00C04FC96ABD_.wvu.Rows" hidden="1">#REF!,#REF!,#REF!,#REF!,#REF!,#REF!,#REF!</definedName>
    <definedName name="Z_EA8011E6_017A_11D2_98BD_00C04FC96ABD_.wvu.Rows" hidden="1">#REF!,#REF!,#REF!,#REF!,#REF!,#REF!,#REF!</definedName>
    <definedName name="Z_EA8011E9_017A_11D2_98BD_00C04FC96ABD_.wvu.Rows" hidden="1">#REF!,#REF!,#REF!,#REF!,#REF!,#REF!,#REF!,#REF!</definedName>
    <definedName name="Z_EA8011EC_017A_11D2_98BD_00C04FC96ABD_.wvu.Rows" hidden="1">#REF!,#REF!,#REF!,#REF!,#REF!,#REF!,#REF!,#REF!,#REF!</definedName>
    <definedName name="Z_EA86CE3A_00A2_11D2_98BC_00C04FC96ABD_.wvu.Rows" hidden="1">#REF!,#REF!,#REF!,#REF!,#REF!,#REF!</definedName>
    <definedName name="Z_EA86CE3B_00A2_11D2_98BC_00C04FC96ABD_.wvu.Rows" hidden="1">#REF!,#REF!,#REF!,#REF!,#REF!,#REF!</definedName>
    <definedName name="Z_EA86CE3C_00A2_11D2_98BC_00C04FC96ABD_.wvu.Rows" hidden="1">#REF!,#REF!,#REF!,#REF!,#REF!,#REF!</definedName>
    <definedName name="Z_EA86CE3D_00A2_11D2_98BC_00C04FC96ABD_.wvu.Rows" hidden="1">#REF!,#REF!,#REF!,#REF!,#REF!,#REF!</definedName>
    <definedName name="Z_EA86CE3E_00A2_11D2_98BC_00C04FC96ABD_.wvu.Rows" hidden="1">#REF!,#REF!,#REF!,#REF!,#REF!,#REF!,#REF!,#REF!</definedName>
    <definedName name="Z_EA86CE3F_00A2_11D2_98BC_00C04FC96ABD_.wvu.Rows" hidden="1">#REF!,#REF!,#REF!,#REF!,#REF!,#REF!,#REF!</definedName>
    <definedName name="Z_EA86CE40_00A2_11D2_98BC_00C04FC96ABD_.wvu.Rows" hidden="1">#REF!,#REF!,#REF!,#REF!,#REF!,#REF!,#REF!</definedName>
    <definedName name="Z_EA86CE41_00A2_11D2_98BC_00C04FC96ABD_.wvu.Rows" hidden="1">#REF!,#REF!,#REF!,#REF!,#REF!,#REF!,#REF!,#REF!</definedName>
    <definedName name="Z_EA86CE42_00A2_11D2_98BC_00C04FC96ABD_.wvu.Rows" hidden="1">#REF!,#REF!,#REF!,#REF!,#REF!,#REF!,#REF!,#REF!</definedName>
    <definedName name="Z_EA86CE43_00A2_11D2_98BC_00C04FC96ABD_.wvu.Rows" hidden="1">#REF!,#REF!,#REF!,#REF!,#REF!,#REF!,#REF!,#REF!</definedName>
    <definedName name="Z_EA86CE45_00A2_11D2_98BC_00C04FC96ABD_.wvu.Rows" hidden="1">#REF!,#REF!,#REF!,#REF!,#REF!,#REF!,#REF!,#REF!,#REF!</definedName>
    <definedName name="Z_EA86CE46_00A2_11D2_98BC_00C04FC96ABD_.wvu.Rows" hidden="1">#REF!,#REF!,#REF!,#REF!,#REF!,#REF!,#REF!,#REF!,#REF!</definedName>
    <definedName name="Z_EA86CE47_00A2_11D2_98BC_00C04FC96ABD_.wvu.Rows" hidden="1">#REF!,#REF!,#REF!,#REF!,#REF!,#REF!</definedName>
    <definedName name="zc" hidden="1">{"Riqfin97",#N/A,FALSE,"Tran";"Riqfinpro",#N/A,FALSE,"Tran"}</definedName>
    <definedName name="zio" hidden="1">{"Tab1",#N/A,FALSE,"P";"Tab2",#N/A,FALSE,"P"}</definedName>
    <definedName name="zkouska" hidden="1">#REF!</definedName>
    <definedName name="zn" hidden="1">{"bop94-99",#N/A,FALSE,"BOP";"bgdp94-99",#N/A,FALSE,"BOPGDP";"exp94-99",#N/A,FALSE,"EXP";"imp94-99",#N/A,FALSE,"IMP";"tt9499",#N/A,FALSE,"TT";"ss94-99",#N/A,FALSE,"SERV";"tran94-99",#N/A,FALSE,"TRAN";"dis95-98",#N/A,FALSE,"DISB";"amor94-99",#N/A,FALSE,"AMOR";"int94-98",#N/A,FALSE,"INT";"debt94-99",#N/A,FALSE,"DEBT"}</definedName>
    <definedName name="zv" hidden="1">{"Tab1",#N/A,FALSE,"P";"Tab2",#N/A,FALSE,"P"}</definedName>
    <definedName name="zx" hidden="1">{"Tab1",#N/A,FALSE,"P";"Tab2",#N/A,FALSE,"P"}</definedName>
    <definedName name="zz" hidden="1">{"Tab1",#N/A,FALSE,"P";"Tab2",#N/A,FALSE,"P"}</definedName>
    <definedName name="zzz" hidden="1">{"TBILLS_ALL",#N/A,FALSE,"FITB_all"}</definedName>
    <definedName name="zzzz" hidden="1">{"Tab1",#N/A,FALSE,"P";"Tab2",#N/A,FALSE,"P"}</definedName>
    <definedName name="zzzzzzzzzz" hidden="1">{#N/A,#N/A,FALSE,"slvsrtb1";#N/A,#N/A,FALSE,"slvsrtb2";#N/A,#N/A,FALSE,"slvsrtb3";#N/A,#N/A,FALSE,"slvsrtb4";#N/A,#N/A,FALSE,"slvsrtb5";#N/A,#N/A,FALSE,"slvsrtb6";#N/A,#N/A,FALSE,"slvsrtb7";#N/A,#N/A,FALSE,"slvsrtb8";#N/A,#N/A,FALSE,"slvsrtb9";#N/A,#N/A,FALSE,"slvsrtb10";#N/A,#N/A,FALSE,"slvsrtb12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95" i="79" l="1"/>
  <c r="W95" i="79"/>
  <c r="V96" i="79"/>
  <c r="W96" i="79"/>
  <c r="O47" i="79"/>
  <c r="P47" i="79"/>
  <c r="Q47" i="79"/>
  <c r="O48" i="79"/>
  <c r="P48" i="79"/>
  <c r="Q48" i="79"/>
  <c r="I95" i="79"/>
  <c r="J95" i="79"/>
  <c r="K95" i="79"/>
  <c r="I96" i="79"/>
  <c r="J96" i="79"/>
  <c r="K96" i="79"/>
  <c r="R48" i="78"/>
  <c r="S48" i="78"/>
  <c r="T48" i="78"/>
  <c r="U48" i="78"/>
  <c r="R49" i="78"/>
  <c r="S49" i="78"/>
  <c r="T49" i="78"/>
  <c r="U49" i="78"/>
  <c r="AB96" i="78"/>
  <c r="AB97" i="78"/>
  <c r="Z96" i="78"/>
  <c r="AA96" i="78"/>
  <c r="Z97" i="78"/>
  <c r="AA97" i="78"/>
  <c r="J96" i="78"/>
  <c r="K96" i="78"/>
  <c r="L96" i="78"/>
  <c r="M96" i="78"/>
  <c r="J97" i="78"/>
  <c r="K97" i="78"/>
  <c r="L97" i="78"/>
  <c r="M97" i="78"/>
  <c r="T4" i="91" l="1"/>
  <c r="S4" i="91"/>
  <c r="R4" i="91"/>
  <c r="Q4" i="91"/>
  <c r="P4" i="91"/>
  <c r="O4" i="91"/>
  <c r="N4" i="91"/>
  <c r="M4" i="91"/>
  <c r="L4" i="91"/>
  <c r="K4" i="91"/>
  <c r="J4" i="91"/>
  <c r="I4" i="91"/>
  <c r="H4" i="91"/>
  <c r="G4" i="91"/>
  <c r="F4" i="91"/>
  <c r="E4" i="91"/>
  <c r="D4" i="91"/>
  <c r="C4" i="91"/>
  <c r="B4" i="91"/>
  <c r="H1" i="91"/>
  <c r="D66" i="82" l="1"/>
  <c r="C66" i="82"/>
  <c r="B66" i="82"/>
  <c r="C64" i="82"/>
  <c r="B64" i="82"/>
  <c r="L35" i="82"/>
  <c r="L34" i="82"/>
  <c r="L33" i="82"/>
  <c r="L32" i="82"/>
  <c r="L31" i="82"/>
  <c r="L30" i="82"/>
  <c r="L29" i="82"/>
  <c r="L28" i="82"/>
  <c r="L27" i="82"/>
  <c r="L26" i="82"/>
  <c r="L25" i="82"/>
  <c r="L24" i="82"/>
  <c r="L23" i="82"/>
  <c r="L22" i="82"/>
  <c r="L21" i="82"/>
  <c r="L20" i="82"/>
  <c r="L19" i="82"/>
  <c r="L18" i="82"/>
  <c r="L17" i="82"/>
  <c r="L16" i="82"/>
  <c r="L15" i="82"/>
  <c r="L14" i="82"/>
  <c r="L13" i="82"/>
  <c r="L12" i="82"/>
  <c r="L11" i="82"/>
  <c r="L10" i="82"/>
  <c r="L9" i="82"/>
  <c r="L8" i="82"/>
  <c r="L7" i="82"/>
  <c r="L6" i="82"/>
  <c r="O5" i="82"/>
  <c r="O6" i="82" s="1"/>
  <c r="O7" i="82" s="1"/>
  <c r="O8" i="82" s="1"/>
  <c r="O9" i="82" s="1"/>
  <c r="O10" i="82" s="1"/>
  <c r="O11" i="82" s="1"/>
  <c r="O12" i="82" s="1"/>
  <c r="O13" i="82" s="1"/>
  <c r="O14" i="82" s="1"/>
  <c r="O15" i="82" s="1"/>
  <c r="O16" i="82" s="1"/>
  <c r="O17" i="82" s="1"/>
  <c r="O18" i="82" s="1"/>
  <c r="O19" i="82" s="1"/>
  <c r="O20" i="82" s="1"/>
  <c r="O21" i="82" s="1"/>
  <c r="O22" i="82" s="1"/>
  <c r="O23" i="82" s="1"/>
  <c r="O24" i="82" s="1"/>
  <c r="O25" i="82" s="1"/>
  <c r="O26" i="82" s="1"/>
  <c r="O27" i="82" s="1"/>
  <c r="O28" i="82" s="1"/>
  <c r="O29" i="82" s="1"/>
  <c r="O30" i="82" s="1"/>
  <c r="O31" i="82" s="1"/>
  <c r="O32" i="82" s="1"/>
  <c r="O33" i="82" s="1"/>
  <c r="O34" i="82" s="1"/>
  <c r="O35" i="82" s="1"/>
  <c r="N5" i="82"/>
  <c r="N6" i="82" s="1"/>
  <c r="N7" i="82" s="1"/>
  <c r="N8" i="82" s="1"/>
  <c r="N9" i="82" s="1"/>
  <c r="N10" i="82" s="1"/>
  <c r="N11" i="82" s="1"/>
  <c r="N12" i="82" s="1"/>
  <c r="N13" i="82" s="1"/>
  <c r="N14" i="82" s="1"/>
  <c r="N15" i="82" s="1"/>
  <c r="N16" i="82" s="1"/>
  <c r="N17" i="82" s="1"/>
  <c r="N18" i="82" s="1"/>
  <c r="N19" i="82" s="1"/>
  <c r="N20" i="82" s="1"/>
  <c r="N21" i="82" s="1"/>
  <c r="N22" i="82" s="1"/>
  <c r="N23" i="82" s="1"/>
  <c r="N24" i="82" s="1"/>
  <c r="N25" i="82" s="1"/>
  <c r="N26" i="82" s="1"/>
  <c r="N27" i="82" s="1"/>
  <c r="N28" i="82" s="1"/>
  <c r="N29" i="82" s="1"/>
  <c r="N30" i="82" s="1"/>
  <c r="N31" i="82" s="1"/>
  <c r="N32" i="82" s="1"/>
  <c r="N33" i="82" s="1"/>
  <c r="N34" i="82" s="1"/>
  <c r="N35" i="82" s="1"/>
  <c r="M5" i="82"/>
  <c r="M6" i="82" s="1"/>
  <c r="M7" i="82" s="1"/>
  <c r="M8" i="82" s="1"/>
  <c r="M9" i="82" s="1"/>
  <c r="M10" i="82" s="1"/>
  <c r="M11" i="82" s="1"/>
  <c r="M12" i="82" s="1"/>
  <c r="M13" i="82" s="1"/>
  <c r="M14" i="82" s="1"/>
  <c r="M15" i="82" s="1"/>
  <c r="M16" i="82" s="1"/>
  <c r="M17" i="82" s="1"/>
  <c r="M18" i="82" s="1"/>
  <c r="M19" i="82" s="1"/>
  <c r="M20" i="82" s="1"/>
  <c r="M21" i="82" s="1"/>
  <c r="M22" i="82" s="1"/>
  <c r="M23" i="82" s="1"/>
  <c r="M24" i="82" s="1"/>
  <c r="M25" i="82" s="1"/>
  <c r="M26" i="82" s="1"/>
  <c r="M27" i="82" s="1"/>
  <c r="M28" i="82" s="1"/>
  <c r="M29" i="82" s="1"/>
  <c r="M30" i="82" s="1"/>
  <c r="M31" i="82" s="1"/>
  <c r="M32" i="82" s="1"/>
  <c r="M33" i="82" s="1"/>
  <c r="M34" i="82" s="1"/>
  <c r="M35" i="82" s="1"/>
  <c r="L5" i="82"/>
  <c r="O4" i="82"/>
  <c r="N4" i="82"/>
  <c r="M4" i="82"/>
  <c r="L4" i="82"/>
  <c r="H70" i="81"/>
  <c r="H69" i="81"/>
  <c r="H68" i="81"/>
  <c r="H67" i="81"/>
  <c r="H66" i="81"/>
  <c r="H65" i="81"/>
  <c r="H64" i="81"/>
  <c r="H63" i="81"/>
  <c r="H62" i="81"/>
  <c r="H61" i="81"/>
  <c r="H60" i="81"/>
  <c r="H59" i="81"/>
  <c r="H58" i="81"/>
  <c r="H57" i="81"/>
  <c r="H56" i="81"/>
  <c r="H55" i="81"/>
  <c r="H54" i="81"/>
  <c r="H53" i="81"/>
  <c r="H52" i="81"/>
  <c r="H51" i="81"/>
  <c r="H50" i="81"/>
  <c r="H49" i="81"/>
  <c r="H48" i="81"/>
  <c r="H47" i="81"/>
  <c r="H46" i="81"/>
  <c r="H45" i="81"/>
  <c r="H44" i="81"/>
  <c r="H43" i="81"/>
  <c r="H42" i="81"/>
  <c r="H41" i="81"/>
  <c r="H40" i="81"/>
  <c r="H39" i="81"/>
  <c r="H38" i="81"/>
  <c r="H37" i="81"/>
  <c r="H36" i="81"/>
  <c r="H35" i="81"/>
  <c r="H34" i="81"/>
  <c r="H33" i="81"/>
  <c r="H32" i="81"/>
  <c r="H31" i="81"/>
  <c r="H30" i="81"/>
  <c r="H29" i="81"/>
  <c r="H28" i="81"/>
  <c r="H27" i="81"/>
  <c r="H26" i="81"/>
  <c r="H25" i="81"/>
  <c r="H24" i="81"/>
  <c r="H23" i="81"/>
  <c r="H22" i="81"/>
  <c r="H21" i="81"/>
  <c r="H20" i="81"/>
  <c r="H19" i="81"/>
  <c r="H18" i="81"/>
  <c r="H17" i="81"/>
  <c r="H16" i="81"/>
  <c r="H15" i="81"/>
  <c r="H14" i="81"/>
  <c r="H13" i="81"/>
  <c r="H12" i="81"/>
  <c r="H11" i="81"/>
  <c r="H10" i="81"/>
  <c r="H9" i="81"/>
  <c r="H8" i="81"/>
  <c r="H7" i="81"/>
  <c r="H6" i="81"/>
  <c r="H5" i="81"/>
  <c r="H4" i="81"/>
  <c r="H3" i="81"/>
  <c r="AD96" i="80"/>
  <c r="AC96" i="80"/>
  <c r="AB96" i="80"/>
  <c r="M96" i="80"/>
  <c r="L96" i="80"/>
  <c r="K96" i="80"/>
  <c r="J96" i="80"/>
  <c r="AD95" i="80"/>
  <c r="AC95" i="80"/>
  <c r="AB95" i="80"/>
  <c r="M95" i="80"/>
  <c r="L95" i="80"/>
  <c r="K95" i="80"/>
  <c r="J95" i="80"/>
  <c r="AD94" i="80"/>
  <c r="AC94" i="80"/>
  <c r="AB94" i="80"/>
  <c r="M94" i="80"/>
  <c r="L94" i="80"/>
  <c r="K94" i="80"/>
  <c r="J94" i="80"/>
  <c r="AD93" i="80"/>
  <c r="AC93" i="80"/>
  <c r="AB93" i="80"/>
  <c r="M93" i="80"/>
  <c r="L93" i="80"/>
  <c r="K93" i="80"/>
  <c r="J93" i="80"/>
  <c r="AD92" i="80"/>
  <c r="AC92" i="80"/>
  <c r="AB92" i="80"/>
  <c r="M92" i="80"/>
  <c r="L92" i="80"/>
  <c r="K92" i="80"/>
  <c r="J92" i="80"/>
  <c r="AD91" i="80"/>
  <c r="AC91" i="80"/>
  <c r="AB91" i="80"/>
  <c r="M91" i="80"/>
  <c r="L91" i="80"/>
  <c r="K91" i="80"/>
  <c r="J91" i="80"/>
  <c r="AD90" i="80"/>
  <c r="AC90" i="80"/>
  <c r="AB90" i="80"/>
  <c r="M90" i="80"/>
  <c r="L90" i="80"/>
  <c r="K90" i="80"/>
  <c r="J90" i="80"/>
  <c r="AD89" i="80"/>
  <c r="AC89" i="80"/>
  <c r="AB89" i="80"/>
  <c r="M89" i="80"/>
  <c r="L89" i="80"/>
  <c r="K89" i="80"/>
  <c r="J89" i="80"/>
  <c r="AD88" i="80"/>
  <c r="AC88" i="80"/>
  <c r="AB88" i="80"/>
  <c r="M88" i="80"/>
  <c r="L88" i="80"/>
  <c r="K88" i="80"/>
  <c r="J88" i="80"/>
  <c r="AD87" i="80"/>
  <c r="AC87" i="80"/>
  <c r="AB87" i="80"/>
  <c r="M87" i="80"/>
  <c r="L87" i="80"/>
  <c r="K87" i="80"/>
  <c r="J87" i="80"/>
  <c r="AD86" i="80"/>
  <c r="AC86" i="80"/>
  <c r="AB86" i="80"/>
  <c r="M86" i="80"/>
  <c r="L86" i="80"/>
  <c r="K86" i="80"/>
  <c r="J86" i="80"/>
  <c r="AD85" i="80"/>
  <c r="AC85" i="80"/>
  <c r="AB85" i="80"/>
  <c r="M85" i="80"/>
  <c r="L85" i="80"/>
  <c r="K85" i="80"/>
  <c r="J85" i="80"/>
  <c r="AD84" i="80"/>
  <c r="AC84" i="80"/>
  <c r="AB84" i="80"/>
  <c r="M84" i="80"/>
  <c r="L84" i="80"/>
  <c r="K84" i="80"/>
  <c r="J84" i="80"/>
  <c r="AD83" i="80"/>
  <c r="AC83" i="80"/>
  <c r="AB83" i="80"/>
  <c r="M83" i="80"/>
  <c r="L83" i="80"/>
  <c r="K83" i="80"/>
  <c r="J83" i="80"/>
  <c r="AD82" i="80"/>
  <c r="AC82" i="80"/>
  <c r="AB82" i="80"/>
  <c r="M82" i="80"/>
  <c r="L82" i="80"/>
  <c r="K82" i="80"/>
  <c r="J82" i="80"/>
  <c r="AD81" i="80"/>
  <c r="AC81" i="80"/>
  <c r="AB81" i="80"/>
  <c r="M81" i="80"/>
  <c r="L81" i="80"/>
  <c r="K81" i="80"/>
  <c r="J81" i="80"/>
  <c r="AD80" i="80"/>
  <c r="AC80" i="80"/>
  <c r="AB80" i="80"/>
  <c r="M80" i="80"/>
  <c r="L80" i="80"/>
  <c r="K80" i="80"/>
  <c r="J80" i="80"/>
  <c r="AD79" i="80"/>
  <c r="AC79" i="80"/>
  <c r="AB79" i="80"/>
  <c r="M79" i="80"/>
  <c r="L79" i="80"/>
  <c r="K79" i="80"/>
  <c r="J79" i="80"/>
  <c r="AD78" i="80"/>
  <c r="AC78" i="80"/>
  <c r="AB78" i="80"/>
  <c r="M78" i="80"/>
  <c r="L78" i="80"/>
  <c r="K78" i="80"/>
  <c r="J78" i="80"/>
  <c r="AD77" i="80"/>
  <c r="AC77" i="80"/>
  <c r="AB77" i="80"/>
  <c r="M77" i="80"/>
  <c r="L77" i="80"/>
  <c r="K77" i="80"/>
  <c r="J77" i="80"/>
  <c r="AD76" i="80"/>
  <c r="AC76" i="80"/>
  <c r="AB76" i="80"/>
  <c r="M76" i="80"/>
  <c r="L76" i="80"/>
  <c r="K76" i="80"/>
  <c r="J76" i="80"/>
  <c r="AD75" i="80"/>
  <c r="AC75" i="80"/>
  <c r="AB75" i="80"/>
  <c r="M75" i="80"/>
  <c r="L75" i="80"/>
  <c r="K75" i="80"/>
  <c r="J75" i="80"/>
  <c r="AD74" i="80"/>
  <c r="AC74" i="80"/>
  <c r="AB74" i="80"/>
  <c r="M74" i="80"/>
  <c r="L74" i="80"/>
  <c r="K74" i="80"/>
  <c r="J74" i="80"/>
  <c r="AD73" i="80"/>
  <c r="AC73" i="80"/>
  <c r="AB73" i="80"/>
  <c r="M73" i="80"/>
  <c r="L73" i="80"/>
  <c r="K73" i="80"/>
  <c r="J73" i="80"/>
  <c r="AD72" i="80"/>
  <c r="AC72" i="80"/>
  <c r="AB72" i="80"/>
  <c r="M72" i="80"/>
  <c r="L72" i="80"/>
  <c r="K72" i="80"/>
  <c r="J72" i="80"/>
  <c r="AD71" i="80"/>
  <c r="AC71" i="80"/>
  <c r="AB71" i="80"/>
  <c r="M71" i="80"/>
  <c r="L71" i="80"/>
  <c r="K71" i="80"/>
  <c r="J71" i="80"/>
  <c r="AD70" i="80"/>
  <c r="AC70" i="80"/>
  <c r="AB70" i="80"/>
  <c r="M70" i="80"/>
  <c r="L70" i="80"/>
  <c r="K70" i="80"/>
  <c r="J70" i="80"/>
  <c r="AD69" i="80"/>
  <c r="AC69" i="80"/>
  <c r="AB69" i="80"/>
  <c r="M69" i="80"/>
  <c r="L69" i="80"/>
  <c r="K69" i="80"/>
  <c r="J69" i="80"/>
  <c r="AD68" i="80"/>
  <c r="AC68" i="80"/>
  <c r="AB68" i="80"/>
  <c r="M68" i="80"/>
  <c r="L68" i="80"/>
  <c r="K68" i="80"/>
  <c r="J68" i="80"/>
  <c r="AD67" i="80"/>
  <c r="AC67" i="80"/>
  <c r="AB67" i="80"/>
  <c r="M67" i="80"/>
  <c r="L67" i="80"/>
  <c r="K67" i="80"/>
  <c r="J67" i="80"/>
  <c r="AD66" i="80"/>
  <c r="AC66" i="80"/>
  <c r="AB66" i="80"/>
  <c r="M66" i="80"/>
  <c r="L66" i="80"/>
  <c r="K66" i="80"/>
  <c r="J66" i="80"/>
  <c r="AD65" i="80"/>
  <c r="AC65" i="80"/>
  <c r="AB65" i="80"/>
  <c r="M65" i="80"/>
  <c r="L65" i="80"/>
  <c r="K65" i="80"/>
  <c r="J65" i="80"/>
  <c r="AD64" i="80"/>
  <c r="AC64" i="80"/>
  <c r="AB64" i="80"/>
  <c r="M64" i="80"/>
  <c r="L64" i="80"/>
  <c r="K64" i="80"/>
  <c r="J64" i="80"/>
  <c r="AD63" i="80"/>
  <c r="AC63" i="80"/>
  <c r="AB63" i="80"/>
  <c r="M63" i="80"/>
  <c r="L63" i="80"/>
  <c r="K63" i="80"/>
  <c r="J63" i="80"/>
  <c r="AD62" i="80"/>
  <c r="AC62" i="80"/>
  <c r="AB62" i="80"/>
  <c r="M62" i="80"/>
  <c r="L62" i="80"/>
  <c r="K62" i="80"/>
  <c r="J62" i="80"/>
  <c r="AD61" i="80"/>
  <c r="AC61" i="80"/>
  <c r="AB61" i="80"/>
  <c r="M61" i="80"/>
  <c r="L61" i="80"/>
  <c r="K61" i="80"/>
  <c r="J61" i="80"/>
  <c r="AD60" i="80"/>
  <c r="AC60" i="80"/>
  <c r="AB60" i="80"/>
  <c r="M60" i="80"/>
  <c r="L60" i="80"/>
  <c r="K60" i="80"/>
  <c r="J60" i="80"/>
  <c r="AD59" i="80"/>
  <c r="AC59" i="80"/>
  <c r="AB59" i="80"/>
  <c r="M59" i="80"/>
  <c r="L59" i="80"/>
  <c r="K59" i="80"/>
  <c r="J59" i="80"/>
  <c r="AD58" i="80"/>
  <c r="AC58" i="80"/>
  <c r="AB58" i="80"/>
  <c r="M58" i="80"/>
  <c r="L58" i="80"/>
  <c r="K58" i="80"/>
  <c r="J58" i="80"/>
  <c r="AD57" i="80"/>
  <c r="AC57" i="80"/>
  <c r="AB57" i="80"/>
  <c r="M57" i="80"/>
  <c r="L57" i="80"/>
  <c r="K57" i="80"/>
  <c r="J57" i="80"/>
  <c r="AD56" i="80"/>
  <c r="AC56" i="80"/>
  <c r="AB56" i="80"/>
  <c r="M56" i="80"/>
  <c r="L56" i="80"/>
  <c r="K56" i="80"/>
  <c r="J56" i="80"/>
  <c r="AD55" i="80"/>
  <c r="AC55" i="80"/>
  <c r="AB55" i="80"/>
  <c r="M55" i="80"/>
  <c r="L55" i="80"/>
  <c r="K55" i="80"/>
  <c r="J55" i="80"/>
  <c r="AD54" i="80"/>
  <c r="AC54" i="80"/>
  <c r="AB54" i="80"/>
  <c r="M54" i="80"/>
  <c r="L54" i="80"/>
  <c r="K54" i="80"/>
  <c r="J54" i="80"/>
  <c r="AD53" i="80"/>
  <c r="AC53" i="80"/>
  <c r="AB53" i="80"/>
  <c r="M53" i="80"/>
  <c r="L53" i="80"/>
  <c r="K53" i="80"/>
  <c r="J53" i="80"/>
  <c r="AD52" i="80"/>
  <c r="AC52" i="80"/>
  <c r="AB52" i="80"/>
  <c r="M52" i="80"/>
  <c r="L52" i="80"/>
  <c r="K52" i="80"/>
  <c r="J52" i="80"/>
  <c r="AD51" i="80"/>
  <c r="AC51" i="80"/>
  <c r="AB51" i="80"/>
  <c r="M51" i="80"/>
  <c r="L51" i="80"/>
  <c r="K51" i="80"/>
  <c r="J51" i="80"/>
  <c r="AD50" i="80"/>
  <c r="AC50" i="80"/>
  <c r="AB50" i="80"/>
  <c r="M50" i="80"/>
  <c r="L50" i="80"/>
  <c r="K50" i="80"/>
  <c r="J50" i="80"/>
  <c r="AD49" i="80"/>
  <c r="AC49" i="80"/>
  <c r="AB49" i="80"/>
  <c r="M49" i="80"/>
  <c r="L49" i="80"/>
  <c r="K49" i="80"/>
  <c r="J49" i="80"/>
  <c r="AD48" i="80"/>
  <c r="AC48" i="80"/>
  <c r="AB48" i="80"/>
  <c r="V48" i="80"/>
  <c r="U48" i="80"/>
  <c r="T48" i="80"/>
  <c r="S48" i="80"/>
  <c r="M48" i="80"/>
  <c r="L48" i="80"/>
  <c r="K48" i="80"/>
  <c r="J48" i="80"/>
  <c r="AD47" i="80"/>
  <c r="AC47" i="80"/>
  <c r="AB47" i="80"/>
  <c r="V47" i="80"/>
  <c r="U47" i="80"/>
  <c r="T47" i="80"/>
  <c r="S47" i="80"/>
  <c r="M47" i="80"/>
  <c r="L47" i="80"/>
  <c r="K47" i="80"/>
  <c r="J47" i="80"/>
  <c r="AD46" i="80"/>
  <c r="AC46" i="80"/>
  <c r="AB46" i="80"/>
  <c r="V46" i="80"/>
  <c r="U46" i="80"/>
  <c r="T46" i="80"/>
  <c r="S46" i="80"/>
  <c r="M46" i="80"/>
  <c r="L46" i="80"/>
  <c r="K46" i="80"/>
  <c r="J46" i="80"/>
  <c r="AD45" i="80"/>
  <c r="AC45" i="80"/>
  <c r="AB45" i="80"/>
  <c r="V45" i="80"/>
  <c r="U45" i="80"/>
  <c r="T45" i="80"/>
  <c r="S45" i="80"/>
  <c r="M45" i="80"/>
  <c r="L45" i="80"/>
  <c r="K45" i="80"/>
  <c r="J45" i="80"/>
  <c r="AD44" i="80"/>
  <c r="AC44" i="80"/>
  <c r="AB44" i="80"/>
  <c r="V44" i="80"/>
  <c r="U44" i="80"/>
  <c r="T44" i="80"/>
  <c r="S44" i="80"/>
  <c r="M44" i="80"/>
  <c r="L44" i="80"/>
  <c r="K44" i="80"/>
  <c r="J44" i="80"/>
  <c r="AD43" i="80"/>
  <c r="AC43" i="80"/>
  <c r="AB43" i="80"/>
  <c r="V43" i="80"/>
  <c r="U43" i="80"/>
  <c r="T43" i="80"/>
  <c r="S43" i="80"/>
  <c r="M43" i="80"/>
  <c r="L43" i="80"/>
  <c r="K43" i="80"/>
  <c r="J43" i="80"/>
  <c r="AD42" i="80"/>
  <c r="AC42" i="80"/>
  <c r="AB42" i="80"/>
  <c r="V42" i="80"/>
  <c r="U42" i="80"/>
  <c r="T42" i="80"/>
  <c r="S42" i="80"/>
  <c r="M42" i="80"/>
  <c r="L42" i="80"/>
  <c r="K42" i="80"/>
  <c r="J42" i="80"/>
  <c r="AD41" i="80"/>
  <c r="AC41" i="80"/>
  <c r="AB41" i="80"/>
  <c r="V41" i="80"/>
  <c r="U41" i="80"/>
  <c r="T41" i="80"/>
  <c r="S41" i="80"/>
  <c r="M41" i="80"/>
  <c r="L41" i="80"/>
  <c r="K41" i="80"/>
  <c r="J41" i="80"/>
  <c r="AD40" i="80"/>
  <c r="AC40" i="80"/>
  <c r="AB40" i="80"/>
  <c r="V40" i="80"/>
  <c r="U40" i="80"/>
  <c r="T40" i="80"/>
  <c r="S40" i="80"/>
  <c r="M40" i="80"/>
  <c r="L40" i="80"/>
  <c r="K40" i="80"/>
  <c r="J40" i="80"/>
  <c r="AD39" i="80"/>
  <c r="AC39" i="80"/>
  <c r="AB39" i="80"/>
  <c r="V39" i="80"/>
  <c r="U39" i="80"/>
  <c r="T39" i="80"/>
  <c r="S39" i="80"/>
  <c r="M39" i="80"/>
  <c r="L39" i="80"/>
  <c r="K39" i="80"/>
  <c r="J39" i="80"/>
  <c r="AD38" i="80"/>
  <c r="AC38" i="80"/>
  <c r="AB38" i="80"/>
  <c r="V38" i="80"/>
  <c r="U38" i="80"/>
  <c r="T38" i="80"/>
  <c r="S38" i="80"/>
  <c r="M38" i="80"/>
  <c r="L38" i="80"/>
  <c r="K38" i="80"/>
  <c r="J38" i="80"/>
  <c r="AD37" i="80"/>
  <c r="AC37" i="80"/>
  <c r="AB37" i="80"/>
  <c r="V37" i="80"/>
  <c r="U37" i="80"/>
  <c r="T37" i="80"/>
  <c r="S37" i="80"/>
  <c r="M37" i="80"/>
  <c r="L37" i="80"/>
  <c r="K37" i="80"/>
  <c r="J37" i="80"/>
  <c r="AD36" i="80"/>
  <c r="AC36" i="80"/>
  <c r="AB36" i="80"/>
  <c r="V36" i="80"/>
  <c r="U36" i="80"/>
  <c r="T36" i="80"/>
  <c r="S36" i="80"/>
  <c r="M36" i="80"/>
  <c r="L36" i="80"/>
  <c r="K36" i="80"/>
  <c r="J36" i="80"/>
  <c r="AD35" i="80"/>
  <c r="AC35" i="80"/>
  <c r="AB35" i="80"/>
  <c r="V35" i="80"/>
  <c r="U35" i="80"/>
  <c r="T35" i="80"/>
  <c r="S35" i="80"/>
  <c r="M35" i="80"/>
  <c r="L35" i="80"/>
  <c r="K35" i="80"/>
  <c r="J35" i="80"/>
  <c r="AD34" i="80"/>
  <c r="AC34" i="80"/>
  <c r="AB34" i="80"/>
  <c r="V34" i="80"/>
  <c r="U34" i="80"/>
  <c r="T34" i="80"/>
  <c r="S34" i="80"/>
  <c r="M34" i="80"/>
  <c r="L34" i="80"/>
  <c r="K34" i="80"/>
  <c r="J34" i="80"/>
  <c r="AD33" i="80"/>
  <c r="AC33" i="80"/>
  <c r="AB33" i="80"/>
  <c r="V33" i="80"/>
  <c r="U33" i="80"/>
  <c r="T33" i="80"/>
  <c r="S33" i="80"/>
  <c r="M33" i="80"/>
  <c r="L33" i="80"/>
  <c r="K33" i="80"/>
  <c r="J33" i="80"/>
  <c r="AD32" i="80"/>
  <c r="AC32" i="80"/>
  <c r="AB32" i="80"/>
  <c r="V32" i="80"/>
  <c r="U32" i="80"/>
  <c r="T32" i="80"/>
  <c r="S32" i="80"/>
  <c r="M32" i="80"/>
  <c r="L32" i="80"/>
  <c r="K32" i="80"/>
  <c r="J32" i="80"/>
  <c r="AD31" i="80"/>
  <c r="AC31" i="80"/>
  <c r="AB31" i="80"/>
  <c r="V31" i="80"/>
  <c r="U31" i="80"/>
  <c r="T31" i="80"/>
  <c r="S31" i="80"/>
  <c r="M31" i="80"/>
  <c r="L31" i="80"/>
  <c r="K31" i="80"/>
  <c r="J31" i="80"/>
  <c r="AD30" i="80"/>
  <c r="AC30" i="80"/>
  <c r="AB30" i="80"/>
  <c r="V30" i="80"/>
  <c r="U30" i="80"/>
  <c r="T30" i="80"/>
  <c r="S30" i="80"/>
  <c r="M30" i="80"/>
  <c r="L30" i="80"/>
  <c r="K30" i="80"/>
  <c r="J30" i="80"/>
  <c r="AD29" i="80"/>
  <c r="AC29" i="80"/>
  <c r="AB29" i="80"/>
  <c r="V29" i="80"/>
  <c r="U29" i="80"/>
  <c r="T29" i="80"/>
  <c r="S29" i="80"/>
  <c r="M29" i="80"/>
  <c r="L29" i="80"/>
  <c r="K29" i="80"/>
  <c r="J29" i="80"/>
  <c r="AD28" i="80"/>
  <c r="AC28" i="80"/>
  <c r="AB28" i="80"/>
  <c r="V28" i="80"/>
  <c r="U28" i="80"/>
  <c r="T28" i="80"/>
  <c r="S28" i="80"/>
  <c r="M28" i="80"/>
  <c r="L28" i="80"/>
  <c r="K28" i="80"/>
  <c r="J28" i="80"/>
  <c r="AD27" i="80"/>
  <c r="AC27" i="80"/>
  <c r="AB27" i="80"/>
  <c r="V27" i="80"/>
  <c r="U27" i="80"/>
  <c r="T27" i="80"/>
  <c r="S27" i="80"/>
  <c r="M27" i="80"/>
  <c r="L27" i="80"/>
  <c r="K27" i="80"/>
  <c r="J27" i="80"/>
  <c r="AD26" i="80"/>
  <c r="AC26" i="80"/>
  <c r="AB26" i="80"/>
  <c r="V26" i="80"/>
  <c r="U26" i="80"/>
  <c r="T26" i="80"/>
  <c r="S26" i="80"/>
  <c r="M26" i="80"/>
  <c r="L26" i="80"/>
  <c r="K26" i="80"/>
  <c r="J26" i="80"/>
  <c r="AD25" i="80"/>
  <c r="AC25" i="80"/>
  <c r="AB25" i="80"/>
  <c r="V25" i="80"/>
  <c r="U25" i="80"/>
  <c r="T25" i="80"/>
  <c r="S25" i="80"/>
  <c r="M25" i="80"/>
  <c r="L25" i="80"/>
  <c r="K25" i="80"/>
  <c r="J25" i="80"/>
  <c r="AD24" i="80"/>
  <c r="AC24" i="80"/>
  <c r="AB24" i="80"/>
  <c r="V24" i="80"/>
  <c r="U24" i="80"/>
  <c r="T24" i="80"/>
  <c r="S24" i="80"/>
  <c r="M24" i="80"/>
  <c r="L24" i="80"/>
  <c r="K24" i="80"/>
  <c r="J24" i="80"/>
  <c r="AD23" i="80"/>
  <c r="AC23" i="80"/>
  <c r="AB23" i="80"/>
  <c r="V23" i="80"/>
  <c r="U23" i="80"/>
  <c r="T23" i="80"/>
  <c r="S23" i="80"/>
  <c r="M23" i="80"/>
  <c r="L23" i="80"/>
  <c r="K23" i="80"/>
  <c r="J23" i="80"/>
  <c r="AD22" i="80"/>
  <c r="AC22" i="80"/>
  <c r="AB22" i="80"/>
  <c r="V22" i="80"/>
  <c r="U22" i="80"/>
  <c r="T22" i="80"/>
  <c r="S22" i="80"/>
  <c r="M22" i="80"/>
  <c r="L22" i="80"/>
  <c r="K22" i="80"/>
  <c r="J22" i="80"/>
  <c r="AD21" i="80"/>
  <c r="AC21" i="80"/>
  <c r="AB21" i="80"/>
  <c r="V21" i="80"/>
  <c r="U21" i="80"/>
  <c r="T21" i="80"/>
  <c r="S21" i="80"/>
  <c r="M21" i="80"/>
  <c r="L21" i="80"/>
  <c r="K21" i="80"/>
  <c r="J21" i="80"/>
  <c r="AD20" i="80"/>
  <c r="AC20" i="80"/>
  <c r="AB20" i="80"/>
  <c r="V20" i="80"/>
  <c r="U20" i="80"/>
  <c r="T20" i="80"/>
  <c r="S20" i="80"/>
  <c r="M20" i="80"/>
  <c r="L20" i="80"/>
  <c r="K20" i="80"/>
  <c r="J20" i="80"/>
  <c r="AD19" i="80"/>
  <c r="AC19" i="80"/>
  <c r="AB19" i="80"/>
  <c r="V19" i="80"/>
  <c r="U19" i="80"/>
  <c r="T19" i="80"/>
  <c r="S19" i="80"/>
  <c r="M19" i="80"/>
  <c r="L19" i="80"/>
  <c r="K19" i="80"/>
  <c r="J19" i="80"/>
  <c r="AD18" i="80"/>
  <c r="AC18" i="80"/>
  <c r="AB18" i="80"/>
  <c r="V18" i="80"/>
  <c r="U18" i="80"/>
  <c r="T18" i="80"/>
  <c r="S18" i="80"/>
  <c r="M18" i="80"/>
  <c r="L18" i="80"/>
  <c r="K18" i="80"/>
  <c r="J18" i="80"/>
  <c r="AD17" i="80"/>
  <c r="AC17" i="80"/>
  <c r="AB17" i="80"/>
  <c r="V17" i="80"/>
  <c r="U17" i="80"/>
  <c r="T17" i="80"/>
  <c r="S17" i="80"/>
  <c r="M17" i="80"/>
  <c r="L17" i="80"/>
  <c r="K17" i="80"/>
  <c r="J17" i="80"/>
  <c r="AD16" i="80"/>
  <c r="AC16" i="80"/>
  <c r="AB16" i="80"/>
  <c r="V16" i="80"/>
  <c r="U16" i="80"/>
  <c r="T16" i="80"/>
  <c r="S16" i="80"/>
  <c r="M16" i="80"/>
  <c r="L16" i="80"/>
  <c r="K16" i="80"/>
  <c r="J16" i="80"/>
  <c r="AD15" i="80"/>
  <c r="AC15" i="80"/>
  <c r="AB15" i="80"/>
  <c r="V15" i="80"/>
  <c r="U15" i="80"/>
  <c r="T15" i="80"/>
  <c r="S15" i="80"/>
  <c r="M15" i="80"/>
  <c r="L15" i="80"/>
  <c r="K15" i="80"/>
  <c r="J15" i="80"/>
  <c r="AD14" i="80"/>
  <c r="AC14" i="80"/>
  <c r="AB14" i="80"/>
  <c r="V14" i="80"/>
  <c r="U14" i="80"/>
  <c r="T14" i="80"/>
  <c r="S14" i="80"/>
  <c r="M14" i="80"/>
  <c r="L14" i="80"/>
  <c r="K14" i="80"/>
  <c r="J14" i="80"/>
  <c r="AD13" i="80"/>
  <c r="AC13" i="80"/>
  <c r="AB13" i="80"/>
  <c r="V13" i="80"/>
  <c r="U13" i="80"/>
  <c r="T13" i="80"/>
  <c r="S13" i="80"/>
  <c r="M13" i="80"/>
  <c r="L13" i="80"/>
  <c r="K13" i="80"/>
  <c r="J13" i="80"/>
  <c r="AD12" i="80"/>
  <c r="AC12" i="80"/>
  <c r="AB12" i="80"/>
  <c r="V12" i="80"/>
  <c r="U12" i="80"/>
  <c r="T12" i="80"/>
  <c r="S12" i="80"/>
  <c r="M12" i="80"/>
  <c r="L12" i="80"/>
  <c r="K12" i="80"/>
  <c r="J12" i="80"/>
  <c r="AD11" i="80"/>
  <c r="AC11" i="80"/>
  <c r="AB11" i="80"/>
  <c r="V11" i="80"/>
  <c r="U11" i="80"/>
  <c r="T11" i="80"/>
  <c r="S11" i="80"/>
  <c r="M11" i="80"/>
  <c r="L11" i="80"/>
  <c r="K11" i="80"/>
  <c r="J11" i="80"/>
  <c r="AD10" i="80"/>
  <c r="AC10" i="80"/>
  <c r="AB10" i="80"/>
  <c r="V10" i="80"/>
  <c r="U10" i="80"/>
  <c r="T10" i="80"/>
  <c r="S10" i="80"/>
  <c r="M10" i="80"/>
  <c r="L10" i="80"/>
  <c r="K10" i="80"/>
  <c r="J10" i="80"/>
  <c r="AD9" i="80"/>
  <c r="AC9" i="80"/>
  <c r="AB9" i="80"/>
  <c r="V9" i="80"/>
  <c r="U9" i="80"/>
  <c r="T9" i="80"/>
  <c r="S9" i="80"/>
  <c r="M9" i="80"/>
  <c r="L9" i="80"/>
  <c r="K9" i="80"/>
  <c r="J9" i="80"/>
  <c r="AD8" i="80"/>
  <c r="AC8" i="80"/>
  <c r="AB8" i="80"/>
  <c r="V8" i="80"/>
  <c r="U8" i="80"/>
  <c r="T8" i="80"/>
  <c r="S8" i="80"/>
  <c r="M8" i="80"/>
  <c r="L8" i="80"/>
  <c r="K8" i="80"/>
  <c r="J8" i="80"/>
  <c r="AD7" i="80"/>
  <c r="AC7" i="80"/>
  <c r="AB7" i="80"/>
  <c r="V7" i="80"/>
  <c r="U7" i="80"/>
  <c r="T7" i="80"/>
  <c r="S7" i="80"/>
  <c r="M7" i="80"/>
  <c r="L7" i="80"/>
  <c r="K7" i="80"/>
  <c r="J7" i="80"/>
  <c r="AD6" i="80"/>
  <c r="AC6" i="80"/>
  <c r="AB6" i="80"/>
  <c r="V6" i="80"/>
  <c r="U6" i="80"/>
  <c r="T6" i="80"/>
  <c r="S6" i="80"/>
  <c r="M6" i="80"/>
  <c r="L6" i="80"/>
  <c r="K6" i="80"/>
  <c r="J6" i="80"/>
  <c r="AD5" i="80"/>
  <c r="AC5" i="80"/>
  <c r="AB5" i="80"/>
  <c r="V5" i="80"/>
  <c r="U5" i="80"/>
  <c r="T5" i="80"/>
  <c r="S5" i="80"/>
  <c r="M5" i="80"/>
  <c r="L5" i="80"/>
  <c r="K5" i="80"/>
  <c r="J5" i="80"/>
  <c r="AC4" i="80"/>
  <c r="AB4" i="80"/>
  <c r="V4" i="80"/>
  <c r="U4" i="80"/>
  <c r="T4" i="80"/>
  <c r="S4" i="80"/>
  <c r="M4" i="80"/>
  <c r="L4" i="80"/>
  <c r="K4" i="80"/>
  <c r="J4" i="80"/>
  <c r="W94" i="79"/>
  <c r="V94" i="79"/>
  <c r="K94" i="79"/>
  <c r="J94" i="79"/>
  <c r="I94" i="79"/>
  <c r="W93" i="79"/>
  <c r="V93" i="79"/>
  <c r="K93" i="79"/>
  <c r="J93" i="79"/>
  <c r="I93" i="79"/>
  <c r="W92" i="79"/>
  <c r="V92" i="79"/>
  <c r="K92" i="79"/>
  <c r="J92" i="79"/>
  <c r="I92" i="79"/>
  <c r="W91" i="79"/>
  <c r="V91" i="79"/>
  <c r="K91" i="79"/>
  <c r="J91" i="79"/>
  <c r="I91" i="79"/>
  <c r="W90" i="79"/>
  <c r="V90" i="79"/>
  <c r="K90" i="79"/>
  <c r="J90" i="79"/>
  <c r="I90" i="79"/>
  <c r="W89" i="79"/>
  <c r="V89" i="79"/>
  <c r="K89" i="79"/>
  <c r="J89" i="79"/>
  <c r="I89" i="79"/>
  <c r="W88" i="79"/>
  <c r="V88" i="79"/>
  <c r="K88" i="79"/>
  <c r="J88" i="79"/>
  <c r="I88" i="79"/>
  <c r="W87" i="79"/>
  <c r="V87" i="79"/>
  <c r="K87" i="79"/>
  <c r="J87" i="79"/>
  <c r="I87" i="79"/>
  <c r="W86" i="79"/>
  <c r="V86" i="79"/>
  <c r="K86" i="79"/>
  <c r="J86" i="79"/>
  <c r="I86" i="79"/>
  <c r="W85" i="79"/>
  <c r="V85" i="79"/>
  <c r="K85" i="79"/>
  <c r="J85" i="79"/>
  <c r="I85" i="79"/>
  <c r="W84" i="79"/>
  <c r="V84" i="79"/>
  <c r="K84" i="79"/>
  <c r="J84" i="79"/>
  <c r="I84" i="79"/>
  <c r="W83" i="79"/>
  <c r="V83" i="79"/>
  <c r="K83" i="79"/>
  <c r="J83" i="79"/>
  <c r="I83" i="79"/>
  <c r="W82" i="79"/>
  <c r="V82" i="79"/>
  <c r="K82" i="79"/>
  <c r="J82" i="79"/>
  <c r="I82" i="79"/>
  <c r="W81" i="79"/>
  <c r="V81" i="79"/>
  <c r="K81" i="79"/>
  <c r="J81" i="79"/>
  <c r="I81" i="79"/>
  <c r="W80" i="79"/>
  <c r="V80" i="79"/>
  <c r="K80" i="79"/>
  <c r="J80" i="79"/>
  <c r="I80" i="79"/>
  <c r="W79" i="79"/>
  <c r="V79" i="79"/>
  <c r="K79" i="79"/>
  <c r="J79" i="79"/>
  <c r="I79" i="79"/>
  <c r="W78" i="79"/>
  <c r="V78" i="79"/>
  <c r="K78" i="79"/>
  <c r="J78" i="79"/>
  <c r="I78" i="79"/>
  <c r="W77" i="79"/>
  <c r="V77" i="79"/>
  <c r="K77" i="79"/>
  <c r="J77" i="79"/>
  <c r="I77" i="79"/>
  <c r="W76" i="79"/>
  <c r="V76" i="79"/>
  <c r="K76" i="79"/>
  <c r="J76" i="79"/>
  <c r="I76" i="79"/>
  <c r="W75" i="79"/>
  <c r="V75" i="79"/>
  <c r="K75" i="79"/>
  <c r="J75" i="79"/>
  <c r="I75" i="79"/>
  <c r="W74" i="79"/>
  <c r="V74" i="79"/>
  <c r="K74" i="79"/>
  <c r="J74" i="79"/>
  <c r="I74" i="79"/>
  <c r="W73" i="79"/>
  <c r="V73" i="79"/>
  <c r="K73" i="79"/>
  <c r="J73" i="79"/>
  <c r="I73" i="79"/>
  <c r="W72" i="79"/>
  <c r="V72" i="79"/>
  <c r="K72" i="79"/>
  <c r="J72" i="79"/>
  <c r="I72" i="79"/>
  <c r="W71" i="79"/>
  <c r="V71" i="79"/>
  <c r="K71" i="79"/>
  <c r="J71" i="79"/>
  <c r="I71" i="79"/>
  <c r="W70" i="79"/>
  <c r="V70" i="79"/>
  <c r="K70" i="79"/>
  <c r="J70" i="79"/>
  <c r="I70" i="79"/>
  <c r="W69" i="79"/>
  <c r="V69" i="79"/>
  <c r="K69" i="79"/>
  <c r="J69" i="79"/>
  <c r="I69" i="79"/>
  <c r="W68" i="79"/>
  <c r="V68" i="79"/>
  <c r="K68" i="79"/>
  <c r="J68" i="79"/>
  <c r="I68" i="79"/>
  <c r="W67" i="79"/>
  <c r="V67" i="79"/>
  <c r="K67" i="79"/>
  <c r="J67" i="79"/>
  <c r="I67" i="79"/>
  <c r="W66" i="79"/>
  <c r="V66" i="79"/>
  <c r="K66" i="79"/>
  <c r="J66" i="79"/>
  <c r="I66" i="79"/>
  <c r="W65" i="79"/>
  <c r="V65" i="79"/>
  <c r="K65" i="79"/>
  <c r="J65" i="79"/>
  <c r="I65" i="79"/>
  <c r="W64" i="79"/>
  <c r="V64" i="79"/>
  <c r="K64" i="79"/>
  <c r="J64" i="79"/>
  <c r="I64" i="79"/>
  <c r="W63" i="79"/>
  <c r="V63" i="79"/>
  <c r="K63" i="79"/>
  <c r="J63" i="79"/>
  <c r="I63" i="79"/>
  <c r="W62" i="79"/>
  <c r="V62" i="79"/>
  <c r="K62" i="79"/>
  <c r="J62" i="79"/>
  <c r="I62" i="79"/>
  <c r="W61" i="79"/>
  <c r="V61" i="79"/>
  <c r="K61" i="79"/>
  <c r="J61" i="79"/>
  <c r="I61" i="79"/>
  <c r="W60" i="79"/>
  <c r="V60" i="79"/>
  <c r="K60" i="79"/>
  <c r="J60" i="79"/>
  <c r="I60" i="79"/>
  <c r="W59" i="79"/>
  <c r="V59" i="79"/>
  <c r="K59" i="79"/>
  <c r="J59" i="79"/>
  <c r="I59" i="79"/>
  <c r="W58" i="79"/>
  <c r="V58" i="79"/>
  <c r="K58" i="79"/>
  <c r="J58" i="79"/>
  <c r="I58" i="79"/>
  <c r="W57" i="79"/>
  <c r="V57" i="79"/>
  <c r="K57" i="79"/>
  <c r="J57" i="79"/>
  <c r="I57" i="79"/>
  <c r="W56" i="79"/>
  <c r="V56" i="79"/>
  <c r="K56" i="79"/>
  <c r="J56" i="79"/>
  <c r="I56" i="79"/>
  <c r="W55" i="79"/>
  <c r="V55" i="79"/>
  <c r="K55" i="79"/>
  <c r="J55" i="79"/>
  <c r="I55" i="79"/>
  <c r="W54" i="79"/>
  <c r="V54" i="79"/>
  <c r="K54" i="79"/>
  <c r="J54" i="79"/>
  <c r="I54" i="79"/>
  <c r="W53" i="79"/>
  <c r="V53" i="79"/>
  <c r="K53" i="79"/>
  <c r="J53" i="79"/>
  <c r="I53" i="79"/>
  <c r="W52" i="79"/>
  <c r="V52" i="79"/>
  <c r="K52" i="79"/>
  <c r="J52" i="79"/>
  <c r="I52" i="79"/>
  <c r="W51" i="79"/>
  <c r="V51" i="79"/>
  <c r="K51" i="79"/>
  <c r="J51" i="79"/>
  <c r="I51" i="79"/>
  <c r="W50" i="79"/>
  <c r="V50" i="79"/>
  <c r="K50" i="79"/>
  <c r="J50" i="79"/>
  <c r="I50" i="79"/>
  <c r="W49" i="79"/>
  <c r="V49" i="79"/>
  <c r="K49" i="79"/>
  <c r="J49" i="79"/>
  <c r="I49" i="79"/>
  <c r="W48" i="79"/>
  <c r="V48" i="79"/>
  <c r="K48" i="79"/>
  <c r="J48" i="79"/>
  <c r="I48" i="79"/>
  <c r="W47" i="79"/>
  <c r="V47" i="79"/>
  <c r="K47" i="79"/>
  <c r="J47" i="79"/>
  <c r="I47" i="79"/>
  <c r="W46" i="79"/>
  <c r="V46" i="79"/>
  <c r="Q46" i="79"/>
  <c r="P46" i="79"/>
  <c r="O46" i="79"/>
  <c r="K46" i="79"/>
  <c r="J46" i="79"/>
  <c r="I46" i="79"/>
  <c r="W45" i="79"/>
  <c r="V45" i="79"/>
  <c r="Q45" i="79"/>
  <c r="P45" i="79"/>
  <c r="O45" i="79"/>
  <c r="K45" i="79"/>
  <c r="J45" i="79"/>
  <c r="I45" i="79"/>
  <c r="W44" i="79"/>
  <c r="V44" i="79"/>
  <c r="Q44" i="79"/>
  <c r="P44" i="79"/>
  <c r="O44" i="79"/>
  <c r="K44" i="79"/>
  <c r="J44" i="79"/>
  <c r="I44" i="79"/>
  <c r="W43" i="79"/>
  <c r="V43" i="79"/>
  <c r="Q43" i="79"/>
  <c r="P43" i="79"/>
  <c r="O43" i="79"/>
  <c r="K43" i="79"/>
  <c r="J43" i="79"/>
  <c r="I43" i="79"/>
  <c r="W42" i="79"/>
  <c r="V42" i="79"/>
  <c r="Q42" i="79"/>
  <c r="P42" i="79"/>
  <c r="O42" i="79"/>
  <c r="K42" i="79"/>
  <c r="J42" i="79"/>
  <c r="I42" i="79"/>
  <c r="W41" i="79"/>
  <c r="V41" i="79"/>
  <c r="Q41" i="79"/>
  <c r="P41" i="79"/>
  <c r="O41" i="79"/>
  <c r="K41" i="79"/>
  <c r="J41" i="79"/>
  <c r="I41" i="79"/>
  <c r="W40" i="79"/>
  <c r="V40" i="79"/>
  <c r="Q40" i="79"/>
  <c r="P40" i="79"/>
  <c r="O40" i="79"/>
  <c r="K40" i="79"/>
  <c r="J40" i="79"/>
  <c r="I40" i="79"/>
  <c r="W39" i="79"/>
  <c r="V39" i="79"/>
  <c r="Q39" i="79"/>
  <c r="P39" i="79"/>
  <c r="O39" i="79"/>
  <c r="K39" i="79"/>
  <c r="J39" i="79"/>
  <c r="I39" i="79"/>
  <c r="W38" i="79"/>
  <c r="V38" i="79"/>
  <c r="Q38" i="79"/>
  <c r="P38" i="79"/>
  <c r="O38" i="79"/>
  <c r="K38" i="79"/>
  <c r="J38" i="79"/>
  <c r="I38" i="79"/>
  <c r="W37" i="79"/>
  <c r="V37" i="79"/>
  <c r="Q37" i="79"/>
  <c r="P37" i="79"/>
  <c r="O37" i="79"/>
  <c r="K37" i="79"/>
  <c r="J37" i="79"/>
  <c r="I37" i="79"/>
  <c r="W36" i="79"/>
  <c r="V36" i="79"/>
  <c r="Q36" i="79"/>
  <c r="P36" i="79"/>
  <c r="O36" i="79"/>
  <c r="K36" i="79"/>
  <c r="J36" i="79"/>
  <c r="I36" i="79"/>
  <c r="W35" i="79"/>
  <c r="V35" i="79"/>
  <c r="Q35" i="79"/>
  <c r="P35" i="79"/>
  <c r="O35" i="79"/>
  <c r="K35" i="79"/>
  <c r="J35" i="79"/>
  <c r="I35" i="79"/>
  <c r="W34" i="79"/>
  <c r="V34" i="79"/>
  <c r="Q34" i="79"/>
  <c r="P34" i="79"/>
  <c r="O34" i="79"/>
  <c r="K34" i="79"/>
  <c r="J34" i="79"/>
  <c r="I34" i="79"/>
  <c r="W33" i="79"/>
  <c r="V33" i="79"/>
  <c r="Q33" i="79"/>
  <c r="P33" i="79"/>
  <c r="O33" i="79"/>
  <c r="K33" i="79"/>
  <c r="J33" i="79"/>
  <c r="I33" i="79"/>
  <c r="W32" i="79"/>
  <c r="V32" i="79"/>
  <c r="Q32" i="79"/>
  <c r="P32" i="79"/>
  <c r="O32" i="79"/>
  <c r="K32" i="79"/>
  <c r="J32" i="79"/>
  <c r="I32" i="79"/>
  <c r="W31" i="79"/>
  <c r="V31" i="79"/>
  <c r="Q31" i="79"/>
  <c r="P31" i="79"/>
  <c r="O31" i="79"/>
  <c r="K31" i="79"/>
  <c r="J31" i="79"/>
  <c r="I31" i="79"/>
  <c r="W30" i="79"/>
  <c r="V30" i="79"/>
  <c r="Q30" i="79"/>
  <c r="P30" i="79"/>
  <c r="O30" i="79"/>
  <c r="K30" i="79"/>
  <c r="J30" i="79"/>
  <c r="I30" i="79"/>
  <c r="W29" i="79"/>
  <c r="V29" i="79"/>
  <c r="Q29" i="79"/>
  <c r="P29" i="79"/>
  <c r="O29" i="79"/>
  <c r="K29" i="79"/>
  <c r="J29" i="79"/>
  <c r="I29" i="79"/>
  <c r="W28" i="79"/>
  <c r="V28" i="79"/>
  <c r="Q28" i="79"/>
  <c r="P28" i="79"/>
  <c r="O28" i="79"/>
  <c r="K28" i="79"/>
  <c r="J28" i="79"/>
  <c r="I28" i="79"/>
  <c r="W27" i="79"/>
  <c r="V27" i="79"/>
  <c r="Q27" i="79"/>
  <c r="P27" i="79"/>
  <c r="O27" i="79"/>
  <c r="K27" i="79"/>
  <c r="J27" i="79"/>
  <c r="I27" i="79"/>
  <c r="W26" i="79"/>
  <c r="V26" i="79"/>
  <c r="Q26" i="79"/>
  <c r="P26" i="79"/>
  <c r="O26" i="79"/>
  <c r="K26" i="79"/>
  <c r="J26" i="79"/>
  <c r="I26" i="79"/>
  <c r="W25" i="79"/>
  <c r="V25" i="79"/>
  <c r="Q25" i="79"/>
  <c r="P25" i="79"/>
  <c r="O25" i="79"/>
  <c r="K25" i="79"/>
  <c r="J25" i="79"/>
  <c r="I25" i="79"/>
  <c r="W24" i="79"/>
  <c r="V24" i="79"/>
  <c r="Q24" i="79"/>
  <c r="P24" i="79"/>
  <c r="O24" i="79"/>
  <c r="K24" i="79"/>
  <c r="J24" i="79"/>
  <c r="I24" i="79"/>
  <c r="W23" i="79"/>
  <c r="V23" i="79"/>
  <c r="Q23" i="79"/>
  <c r="P23" i="79"/>
  <c r="O23" i="79"/>
  <c r="K23" i="79"/>
  <c r="J23" i="79"/>
  <c r="I23" i="79"/>
  <c r="W22" i="79"/>
  <c r="V22" i="79"/>
  <c r="Q22" i="79"/>
  <c r="P22" i="79"/>
  <c r="O22" i="79"/>
  <c r="K22" i="79"/>
  <c r="J22" i="79"/>
  <c r="I22" i="79"/>
  <c r="W21" i="79"/>
  <c r="V21" i="79"/>
  <c r="Q21" i="79"/>
  <c r="P21" i="79"/>
  <c r="O21" i="79"/>
  <c r="K21" i="79"/>
  <c r="J21" i="79"/>
  <c r="I21" i="79"/>
  <c r="W20" i="79"/>
  <c r="V20" i="79"/>
  <c r="Q20" i="79"/>
  <c r="P20" i="79"/>
  <c r="O20" i="79"/>
  <c r="K20" i="79"/>
  <c r="J20" i="79"/>
  <c r="I20" i="79"/>
  <c r="W19" i="79"/>
  <c r="V19" i="79"/>
  <c r="Q19" i="79"/>
  <c r="P19" i="79"/>
  <c r="O19" i="79"/>
  <c r="K19" i="79"/>
  <c r="J19" i="79"/>
  <c r="I19" i="79"/>
  <c r="W18" i="79"/>
  <c r="V18" i="79"/>
  <c r="Q18" i="79"/>
  <c r="P18" i="79"/>
  <c r="O18" i="79"/>
  <c r="K18" i="79"/>
  <c r="J18" i="79"/>
  <c r="I18" i="79"/>
  <c r="W17" i="79"/>
  <c r="V17" i="79"/>
  <c r="Q17" i="79"/>
  <c r="P17" i="79"/>
  <c r="O17" i="79"/>
  <c r="K17" i="79"/>
  <c r="J17" i="79"/>
  <c r="I17" i="79"/>
  <c r="W16" i="79"/>
  <c r="V16" i="79"/>
  <c r="Q16" i="79"/>
  <c r="P16" i="79"/>
  <c r="O16" i="79"/>
  <c r="K16" i="79"/>
  <c r="J16" i="79"/>
  <c r="I16" i="79"/>
  <c r="W15" i="79"/>
  <c r="V15" i="79"/>
  <c r="Q15" i="79"/>
  <c r="P15" i="79"/>
  <c r="O15" i="79"/>
  <c r="K15" i="79"/>
  <c r="J15" i="79"/>
  <c r="I15" i="79"/>
  <c r="W14" i="79"/>
  <c r="V14" i="79"/>
  <c r="Q14" i="79"/>
  <c r="P14" i="79"/>
  <c r="O14" i="79"/>
  <c r="K14" i="79"/>
  <c r="J14" i="79"/>
  <c r="I14" i="79"/>
  <c r="W13" i="79"/>
  <c r="V13" i="79"/>
  <c r="Q13" i="79"/>
  <c r="P13" i="79"/>
  <c r="O13" i="79"/>
  <c r="K13" i="79"/>
  <c r="J13" i="79"/>
  <c r="I13" i="79"/>
  <c r="W12" i="79"/>
  <c r="V12" i="79"/>
  <c r="Q12" i="79"/>
  <c r="P12" i="79"/>
  <c r="O12" i="79"/>
  <c r="K12" i="79"/>
  <c r="J12" i="79"/>
  <c r="I12" i="79"/>
  <c r="W11" i="79"/>
  <c r="V11" i="79"/>
  <c r="Q11" i="79"/>
  <c r="P11" i="79"/>
  <c r="O11" i="79"/>
  <c r="K11" i="79"/>
  <c r="J11" i="79"/>
  <c r="I11" i="79"/>
  <c r="W10" i="79"/>
  <c r="V10" i="79"/>
  <c r="Q10" i="79"/>
  <c r="P10" i="79"/>
  <c r="O10" i="79"/>
  <c r="K10" i="79"/>
  <c r="J10" i="79"/>
  <c r="I10" i="79"/>
  <c r="W9" i="79"/>
  <c r="V9" i="79"/>
  <c r="Q9" i="79"/>
  <c r="P9" i="79"/>
  <c r="O9" i="79"/>
  <c r="K9" i="79"/>
  <c r="J9" i="79"/>
  <c r="I9" i="79"/>
  <c r="W8" i="79"/>
  <c r="V8" i="79"/>
  <c r="Q8" i="79"/>
  <c r="P8" i="79"/>
  <c r="O8" i="79"/>
  <c r="K8" i="79"/>
  <c r="J8" i="79"/>
  <c r="I8" i="79"/>
  <c r="W7" i="79"/>
  <c r="V7" i="79"/>
  <c r="Q7" i="79"/>
  <c r="P7" i="79"/>
  <c r="O7" i="79"/>
  <c r="K7" i="79"/>
  <c r="J7" i="79"/>
  <c r="I7" i="79"/>
  <c r="W6" i="79"/>
  <c r="V6" i="79"/>
  <c r="Q6" i="79"/>
  <c r="P6" i="79"/>
  <c r="O6" i="79"/>
  <c r="K6" i="79"/>
  <c r="J6" i="79"/>
  <c r="I6" i="79"/>
  <c r="W5" i="79"/>
  <c r="V5" i="79"/>
  <c r="Q5" i="79"/>
  <c r="P5" i="79"/>
  <c r="O5" i="79"/>
  <c r="K5" i="79"/>
  <c r="J5" i="79"/>
  <c r="I5" i="79"/>
  <c r="W4" i="79"/>
  <c r="V4" i="79"/>
  <c r="Q4" i="79"/>
  <c r="P4" i="79"/>
  <c r="O4" i="79"/>
  <c r="K4" i="79"/>
  <c r="J4" i="79"/>
  <c r="I4" i="79"/>
  <c r="AB95" i="78"/>
  <c r="AA95" i="78"/>
  <c r="Z95" i="78"/>
  <c r="M95" i="78"/>
  <c r="L95" i="78"/>
  <c r="K95" i="78"/>
  <c r="J95" i="78"/>
  <c r="AB94" i="78"/>
  <c r="AA94" i="78"/>
  <c r="Z94" i="78"/>
  <c r="M94" i="78"/>
  <c r="L94" i="78"/>
  <c r="K94" i="78"/>
  <c r="J94" i="78"/>
  <c r="AB93" i="78"/>
  <c r="AA93" i="78"/>
  <c r="Z93" i="78"/>
  <c r="M93" i="78"/>
  <c r="L93" i="78"/>
  <c r="K93" i="78"/>
  <c r="J93" i="78"/>
  <c r="AB92" i="78"/>
  <c r="AA92" i="78"/>
  <c r="Z92" i="78"/>
  <c r="M92" i="78"/>
  <c r="L92" i="78"/>
  <c r="K92" i="78"/>
  <c r="J92" i="78"/>
  <c r="AB91" i="78"/>
  <c r="AA91" i="78"/>
  <c r="Z91" i="78"/>
  <c r="M91" i="78"/>
  <c r="L91" i="78"/>
  <c r="K91" i="78"/>
  <c r="J91" i="78"/>
  <c r="AB90" i="78"/>
  <c r="AA90" i="78"/>
  <c r="Z90" i="78"/>
  <c r="M90" i="78"/>
  <c r="L90" i="78"/>
  <c r="K90" i="78"/>
  <c r="J90" i="78"/>
  <c r="AB89" i="78"/>
  <c r="AA89" i="78"/>
  <c r="Z89" i="78"/>
  <c r="M89" i="78"/>
  <c r="L89" i="78"/>
  <c r="K89" i="78"/>
  <c r="J89" i="78"/>
  <c r="AB88" i="78"/>
  <c r="AA88" i="78"/>
  <c r="Z88" i="78"/>
  <c r="M88" i="78"/>
  <c r="L88" i="78"/>
  <c r="K88" i="78"/>
  <c r="J88" i="78"/>
  <c r="AB87" i="78"/>
  <c r="AA87" i="78"/>
  <c r="Z87" i="78"/>
  <c r="M87" i="78"/>
  <c r="L87" i="78"/>
  <c r="K87" i="78"/>
  <c r="J87" i="78"/>
  <c r="AB86" i="78"/>
  <c r="AA86" i="78"/>
  <c r="Z86" i="78"/>
  <c r="M86" i="78"/>
  <c r="L86" i="78"/>
  <c r="K86" i="78"/>
  <c r="J86" i="78"/>
  <c r="AB85" i="78"/>
  <c r="AA85" i="78"/>
  <c r="Z85" i="78"/>
  <c r="M85" i="78"/>
  <c r="L85" i="78"/>
  <c r="K85" i="78"/>
  <c r="J85" i="78"/>
  <c r="AB84" i="78"/>
  <c r="AA84" i="78"/>
  <c r="Z84" i="78"/>
  <c r="M84" i="78"/>
  <c r="L84" i="78"/>
  <c r="K84" i="78"/>
  <c r="J84" i="78"/>
  <c r="AB83" i="78"/>
  <c r="AA83" i="78"/>
  <c r="Z83" i="78"/>
  <c r="M83" i="78"/>
  <c r="L83" i="78"/>
  <c r="K83" i="78"/>
  <c r="J83" i="78"/>
  <c r="AB82" i="78"/>
  <c r="AA82" i="78"/>
  <c r="Z82" i="78"/>
  <c r="M82" i="78"/>
  <c r="L82" i="78"/>
  <c r="K82" i="78"/>
  <c r="J82" i="78"/>
  <c r="AB81" i="78"/>
  <c r="AA81" i="78"/>
  <c r="Z81" i="78"/>
  <c r="M81" i="78"/>
  <c r="L81" i="78"/>
  <c r="K81" i="78"/>
  <c r="J81" i="78"/>
  <c r="AB80" i="78"/>
  <c r="AA80" i="78"/>
  <c r="Z80" i="78"/>
  <c r="M80" i="78"/>
  <c r="L80" i="78"/>
  <c r="K80" i="78"/>
  <c r="J80" i="78"/>
  <c r="AB79" i="78"/>
  <c r="AA79" i="78"/>
  <c r="Z79" i="78"/>
  <c r="M79" i="78"/>
  <c r="L79" i="78"/>
  <c r="K79" i="78"/>
  <c r="J79" i="78"/>
  <c r="AB78" i="78"/>
  <c r="AA78" i="78"/>
  <c r="Z78" i="78"/>
  <c r="M78" i="78"/>
  <c r="L78" i="78"/>
  <c r="K78" i="78"/>
  <c r="J78" i="78"/>
  <c r="AB77" i="78"/>
  <c r="AA77" i="78"/>
  <c r="Z77" i="78"/>
  <c r="M77" i="78"/>
  <c r="L77" i="78"/>
  <c r="K77" i="78"/>
  <c r="J77" i="78"/>
  <c r="AB76" i="78"/>
  <c r="AA76" i="78"/>
  <c r="Z76" i="78"/>
  <c r="M76" i="78"/>
  <c r="L76" i="78"/>
  <c r="K76" i="78"/>
  <c r="J76" i="78"/>
  <c r="AB75" i="78"/>
  <c r="AA75" i="78"/>
  <c r="Z75" i="78"/>
  <c r="M75" i="78"/>
  <c r="L75" i="78"/>
  <c r="K75" i="78"/>
  <c r="J75" i="78"/>
  <c r="AB74" i="78"/>
  <c r="AA74" i="78"/>
  <c r="Z74" i="78"/>
  <c r="M74" i="78"/>
  <c r="L74" i="78"/>
  <c r="K74" i="78"/>
  <c r="J74" i="78"/>
  <c r="AB73" i="78"/>
  <c r="AA73" i="78"/>
  <c r="Z73" i="78"/>
  <c r="M73" i="78"/>
  <c r="L73" i="78"/>
  <c r="K73" i="78"/>
  <c r="J73" i="78"/>
  <c r="AB72" i="78"/>
  <c r="AA72" i="78"/>
  <c r="Z72" i="78"/>
  <c r="M72" i="78"/>
  <c r="L72" i="78"/>
  <c r="K72" i="78"/>
  <c r="J72" i="78"/>
  <c r="AB71" i="78"/>
  <c r="AA71" i="78"/>
  <c r="Z71" i="78"/>
  <c r="M71" i="78"/>
  <c r="L71" i="78"/>
  <c r="K71" i="78"/>
  <c r="J71" i="78"/>
  <c r="AB70" i="78"/>
  <c r="AA70" i="78"/>
  <c r="Z70" i="78"/>
  <c r="M70" i="78"/>
  <c r="L70" i="78"/>
  <c r="K70" i="78"/>
  <c r="J70" i="78"/>
  <c r="AB69" i="78"/>
  <c r="AA69" i="78"/>
  <c r="Z69" i="78"/>
  <c r="M69" i="78"/>
  <c r="L69" i="78"/>
  <c r="K69" i="78"/>
  <c r="J69" i="78"/>
  <c r="AB68" i="78"/>
  <c r="AA68" i="78"/>
  <c r="Z68" i="78"/>
  <c r="M68" i="78"/>
  <c r="L68" i="78"/>
  <c r="K68" i="78"/>
  <c r="J68" i="78"/>
  <c r="AB67" i="78"/>
  <c r="AA67" i="78"/>
  <c r="Z67" i="78"/>
  <c r="M67" i="78"/>
  <c r="L67" i="78"/>
  <c r="K67" i="78"/>
  <c r="J67" i="78"/>
  <c r="AB66" i="78"/>
  <c r="AA66" i="78"/>
  <c r="Z66" i="78"/>
  <c r="M66" i="78"/>
  <c r="L66" i="78"/>
  <c r="K66" i="78"/>
  <c r="J66" i="78"/>
  <c r="AB65" i="78"/>
  <c r="AA65" i="78"/>
  <c r="Z65" i="78"/>
  <c r="M65" i="78"/>
  <c r="L65" i="78"/>
  <c r="K65" i="78"/>
  <c r="J65" i="78"/>
  <c r="AB64" i="78"/>
  <c r="AA64" i="78"/>
  <c r="Z64" i="78"/>
  <c r="M64" i="78"/>
  <c r="L64" i="78"/>
  <c r="K64" i="78"/>
  <c r="J64" i="78"/>
  <c r="AB63" i="78"/>
  <c r="AA63" i="78"/>
  <c r="Z63" i="78"/>
  <c r="M63" i="78"/>
  <c r="L63" i="78"/>
  <c r="K63" i="78"/>
  <c r="J63" i="78"/>
  <c r="AB62" i="78"/>
  <c r="AA62" i="78"/>
  <c r="Z62" i="78"/>
  <c r="M62" i="78"/>
  <c r="L62" i="78"/>
  <c r="K62" i="78"/>
  <c r="J62" i="78"/>
  <c r="AB61" i="78"/>
  <c r="AA61" i="78"/>
  <c r="Z61" i="78"/>
  <c r="M61" i="78"/>
  <c r="L61" i="78"/>
  <c r="K61" i="78"/>
  <c r="J61" i="78"/>
  <c r="AB60" i="78"/>
  <c r="AA60" i="78"/>
  <c r="Z60" i="78"/>
  <c r="M60" i="78"/>
  <c r="L60" i="78"/>
  <c r="K60" i="78"/>
  <c r="J60" i="78"/>
  <c r="AB59" i="78"/>
  <c r="AA59" i="78"/>
  <c r="Z59" i="78"/>
  <c r="M59" i="78"/>
  <c r="L59" i="78"/>
  <c r="K59" i="78"/>
  <c r="J59" i="78"/>
  <c r="AB58" i="78"/>
  <c r="AA58" i="78"/>
  <c r="Z58" i="78"/>
  <c r="M58" i="78"/>
  <c r="L58" i="78"/>
  <c r="K58" i="78"/>
  <c r="J58" i="78"/>
  <c r="AB57" i="78"/>
  <c r="AA57" i="78"/>
  <c r="Z57" i="78"/>
  <c r="M57" i="78"/>
  <c r="L57" i="78"/>
  <c r="K57" i="78"/>
  <c r="J57" i="78"/>
  <c r="AB56" i="78"/>
  <c r="AA56" i="78"/>
  <c r="Z56" i="78"/>
  <c r="M56" i="78"/>
  <c r="L56" i="78"/>
  <c r="K56" i="78"/>
  <c r="J56" i="78"/>
  <c r="AB55" i="78"/>
  <c r="AA55" i="78"/>
  <c r="Z55" i="78"/>
  <c r="M55" i="78"/>
  <c r="L55" i="78"/>
  <c r="K55" i="78"/>
  <c r="J55" i="78"/>
  <c r="AB54" i="78"/>
  <c r="AA54" i="78"/>
  <c r="Z54" i="78"/>
  <c r="M54" i="78"/>
  <c r="L54" i="78"/>
  <c r="K54" i="78"/>
  <c r="J54" i="78"/>
  <c r="AB53" i="78"/>
  <c r="AA53" i="78"/>
  <c r="Z53" i="78"/>
  <c r="M53" i="78"/>
  <c r="L53" i="78"/>
  <c r="K53" i="78"/>
  <c r="J53" i="78"/>
  <c r="AB52" i="78"/>
  <c r="AA52" i="78"/>
  <c r="Z52" i="78"/>
  <c r="M52" i="78"/>
  <c r="L52" i="78"/>
  <c r="K52" i="78"/>
  <c r="J52" i="78"/>
  <c r="AB51" i="78"/>
  <c r="AA51" i="78"/>
  <c r="Z51" i="78"/>
  <c r="M51" i="78"/>
  <c r="L51" i="78"/>
  <c r="K51" i="78"/>
  <c r="J51" i="78"/>
  <c r="AB50" i="78"/>
  <c r="AA50" i="78"/>
  <c r="Z50" i="78"/>
  <c r="M50" i="78"/>
  <c r="L50" i="78"/>
  <c r="K50" i="78"/>
  <c r="J50" i="78"/>
  <c r="AB49" i="78"/>
  <c r="AA49" i="78"/>
  <c r="Z49" i="78"/>
  <c r="M49" i="78"/>
  <c r="L49" i="78"/>
  <c r="K49" i="78"/>
  <c r="J49" i="78"/>
  <c r="AB48" i="78"/>
  <c r="AA48" i="78"/>
  <c r="Z48" i="78"/>
  <c r="M48" i="78"/>
  <c r="L48" i="78"/>
  <c r="K48" i="78"/>
  <c r="J48" i="78"/>
  <c r="AB47" i="78"/>
  <c r="AA47" i="78"/>
  <c r="Z47" i="78"/>
  <c r="U47" i="78"/>
  <c r="T47" i="78"/>
  <c r="S47" i="78"/>
  <c r="R47" i="78"/>
  <c r="M47" i="78"/>
  <c r="L47" i="78"/>
  <c r="K47" i="78"/>
  <c r="J47" i="78"/>
  <c r="AB46" i="78"/>
  <c r="AA46" i="78"/>
  <c r="Z46" i="78"/>
  <c r="U46" i="78"/>
  <c r="T46" i="78"/>
  <c r="S46" i="78"/>
  <c r="R46" i="78"/>
  <c r="M46" i="78"/>
  <c r="L46" i="78"/>
  <c r="K46" i="78"/>
  <c r="J46" i="78"/>
  <c r="AB45" i="78"/>
  <c r="AA45" i="78"/>
  <c r="Z45" i="78"/>
  <c r="U45" i="78"/>
  <c r="T45" i="78"/>
  <c r="S45" i="78"/>
  <c r="R45" i="78"/>
  <c r="M45" i="78"/>
  <c r="L45" i="78"/>
  <c r="K45" i="78"/>
  <c r="J45" i="78"/>
  <c r="AB44" i="78"/>
  <c r="AA44" i="78"/>
  <c r="Z44" i="78"/>
  <c r="U44" i="78"/>
  <c r="T44" i="78"/>
  <c r="S44" i="78"/>
  <c r="R44" i="78"/>
  <c r="M44" i="78"/>
  <c r="L44" i="78"/>
  <c r="K44" i="78"/>
  <c r="J44" i="78"/>
  <c r="AB43" i="78"/>
  <c r="AA43" i="78"/>
  <c r="Z43" i="78"/>
  <c r="U43" i="78"/>
  <c r="T43" i="78"/>
  <c r="S43" i="78"/>
  <c r="R43" i="78"/>
  <c r="M43" i="78"/>
  <c r="L43" i="78"/>
  <c r="K43" i="78"/>
  <c r="J43" i="78"/>
  <c r="AB42" i="78"/>
  <c r="AA42" i="78"/>
  <c r="Z42" i="78"/>
  <c r="U42" i="78"/>
  <c r="T42" i="78"/>
  <c r="S42" i="78"/>
  <c r="R42" i="78"/>
  <c r="M42" i="78"/>
  <c r="L42" i="78"/>
  <c r="K42" i="78"/>
  <c r="J42" i="78"/>
  <c r="AB41" i="78"/>
  <c r="AA41" i="78"/>
  <c r="Z41" i="78"/>
  <c r="U41" i="78"/>
  <c r="T41" i="78"/>
  <c r="S41" i="78"/>
  <c r="R41" i="78"/>
  <c r="M41" i="78"/>
  <c r="L41" i="78"/>
  <c r="K41" i="78"/>
  <c r="J41" i="78"/>
  <c r="AB40" i="78"/>
  <c r="AA40" i="78"/>
  <c r="Z40" i="78"/>
  <c r="U40" i="78"/>
  <c r="T40" i="78"/>
  <c r="S40" i="78"/>
  <c r="R40" i="78"/>
  <c r="M40" i="78"/>
  <c r="L40" i="78"/>
  <c r="K40" i="78"/>
  <c r="J40" i="78"/>
  <c r="AB39" i="78"/>
  <c r="AA39" i="78"/>
  <c r="Z39" i="78"/>
  <c r="U39" i="78"/>
  <c r="T39" i="78"/>
  <c r="S39" i="78"/>
  <c r="R39" i="78"/>
  <c r="M39" i="78"/>
  <c r="L39" i="78"/>
  <c r="K39" i="78"/>
  <c r="J39" i="78"/>
  <c r="AB38" i="78"/>
  <c r="AA38" i="78"/>
  <c r="Z38" i="78"/>
  <c r="U38" i="78"/>
  <c r="T38" i="78"/>
  <c r="S38" i="78"/>
  <c r="R38" i="78"/>
  <c r="M38" i="78"/>
  <c r="L38" i="78"/>
  <c r="K38" i="78"/>
  <c r="J38" i="78"/>
  <c r="AB37" i="78"/>
  <c r="AA37" i="78"/>
  <c r="Z37" i="78"/>
  <c r="U37" i="78"/>
  <c r="T37" i="78"/>
  <c r="S37" i="78"/>
  <c r="R37" i="78"/>
  <c r="M37" i="78"/>
  <c r="L37" i="78"/>
  <c r="K37" i="78"/>
  <c r="J37" i="78"/>
  <c r="AB36" i="78"/>
  <c r="AA36" i="78"/>
  <c r="Z36" i="78"/>
  <c r="U36" i="78"/>
  <c r="T36" i="78"/>
  <c r="S36" i="78"/>
  <c r="R36" i="78"/>
  <c r="M36" i="78"/>
  <c r="L36" i="78"/>
  <c r="K36" i="78"/>
  <c r="J36" i="78"/>
  <c r="AB35" i="78"/>
  <c r="AA35" i="78"/>
  <c r="Z35" i="78"/>
  <c r="U35" i="78"/>
  <c r="T35" i="78"/>
  <c r="S35" i="78"/>
  <c r="R35" i="78"/>
  <c r="M35" i="78"/>
  <c r="L35" i="78"/>
  <c r="K35" i="78"/>
  <c r="J35" i="78"/>
  <c r="AB34" i="78"/>
  <c r="AA34" i="78"/>
  <c r="Z34" i="78"/>
  <c r="U34" i="78"/>
  <c r="T34" i="78"/>
  <c r="S34" i="78"/>
  <c r="R34" i="78"/>
  <c r="M34" i="78"/>
  <c r="L34" i="78"/>
  <c r="K34" i="78"/>
  <c r="J34" i="78"/>
  <c r="AB33" i="78"/>
  <c r="AA33" i="78"/>
  <c r="Z33" i="78"/>
  <c r="U33" i="78"/>
  <c r="T33" i="78"/>
  <c r="S33" i="78"/>
  <c r="R33" i="78"/>
  <c r="M33" i="78"/>
  <c r="L33" i="78"/>
  <c r="K33" i="78"/>
  <c r="J33" i="78"/>
  <c r="AB32" i="78"/>
  <c r="AA32" i="78"/>
  <c r="Z32" i="78"/>
  <c r="U32" i="78"/>
  <c r="T32" i="78"/>
  <c r="S32" i="78"/>
  <c r="R32" i="78"/>
  <c r="M32" i="78"/>
  <c r="L32" i="78"/>
  <c r="K32" i="78"/>
  <c r="J32" i="78"/>
  <c r="AB31" i="78"/>
  <c r="AA31" i="78"/>
  <c r="Z31" i="78"/>
  <c r="U31" i="78"/>
  <c r="T31" i="78"/>
  <c r="S31" i="78"/>
  <c r="R31" i="78"/>
  <c r="M31" i="78"/>
  <c r="L31" i="78"/>
  <c r="K31" i="78"/>
  <c r="J31" i="78"/>
  <c r="AB30" i="78"/>
  <c r="AA30" i="78"/>
  <c r="Z30" i="78"/>
  <c r="U30" i="78"/>
  <c r="T30" i="78"/>
  <c r="S30" i="78"/>
  <c r="R30" i="78"/>
  <c r="M30" i="78"/>
  <c r="L30" i="78"/>
  <c r="K30" i="78"/>
  <c r="J30" i="78"/>
  <c r="AB29" i="78"/>
  <c r="AA29" i="78"/>
  <c r="Z29" i="78"/>
  <c r="U29" i="78"/>
  <c r="T29" i="78"/>
  <c r="S29" i="78"/>
  <c r="R29" i="78"/>
  <c r="M29" i="78"/>
  <c r="L29" i="78"/>
  <c r="K29" i="78"/>
  <c r="J29" i="78"/>
  <c r="AB28" i="78"/>
  <c r="AA28" i="78"/>
  <c r="Z28" i="78"/>
  <c r="U28" i="78"/>
  <c r="T28" i="78"/>
  <c r="S28" i="78"/>
  <c r="R28" i="78"/>
  <c r="M28" i="78"/>
  <c r="L28" i="78"/>
  <c r="K28" i="78"/>
  <c r="J28" i="78"/>
  <c r="AB27" i="78"/>
  <c r="AA27" i="78"/>
  <c r="Z27" i="78"/>
  <c r="U27" i="78"/>
  <c r="T27" i="78"/>
  <c r="S27" i="78"/>
  <c r="R27" i="78"/>
  <c r="M27" i="78"/>
  <c r="L27" i="78"/>
  <c r="K27" i="78"/>
  <c r="J27" i="78"/>
  <c r="AB26" i="78"/>
  <c r="AA26" i="78"/>
  <c r="Z26" i="78"/>
  <c r="U26" i="78"/>
  <c r="T26" i="78"/>
  <c r="S26" i="78"/>
  <c r="R26" i="78"/>
  <c r="M26" i="78"/>
  <c r="L26" i="78"/>
  <c r="K26" i="78"/>
  <c r="J26" i="78"/>
  <c r="AB25" i="78"/>
  <c r="AA25" i="78"/>
  <c r="Z25" i="78"/>
  <c r="U25" i="78"/>
  <c r="T25" i="78"/>
  <c r="S25" i="78"/>
  <c r="R25" i="78"/>
  <c r="M25" i="78"/>
  <c r="L25" i="78"/>
  <c r="K25" i="78"/>
  <c r="J25" i="78"/>
  <c r="AB24" i="78"/>
  <c r="AA24" i="78"/>
  <c r="Z24" i="78"/>
  <c r="U24" i="78"/>
  <c r="T24" i="78"/>
  <c r="S24" i="78"/>
  <c r="R24" i="78"/>
  <c r="M24" i="78"/>
  <c r="L24" i="78"/>
  <c r="K24" i="78"/>
  <c r="J24" i="78"/>
  <c r="AB23" i="78"/>
  <c r="AA23" i="78"/>
  <c r="Z23" i="78"/>
  <c r="U23" i="78"/>
  <c r="T23" i="78"/>
  <c r="S23" i="78"/>
  <c r="R23" i="78"/>
  <c r="M23" i="78"/>
  <c r="L23" i="78"/>
  <c r="K23" i="78"/>
  <c r="J23" i="78"/>
  <c r="AB22" i="78"/>
  <c r="AA22" i="78"/>
  <c r="Z22" i="78"/>
  <c r="U22" i="78"/>
  <c r="T22" i="78"/>
  <c r="S22" i="78"/>
  <c r="R22" i="78"/>
  <c r="M22" i="78"/>
  <c r="L22" i="78"/>
  <c r="K22" i="78"/>
  <c r="J22" i="78"/>
  <c r="AB21" i="78"/>
  <c r="AA21" i="78"/>
  <c r="Z21" i="78"/>
  <c r="U21" i="78"/>
  <c r="T21" i="78"/>
  <c r="S21" i="78"/>
  <c r="R21" i="78"/>
  <c r="M21" i="78"/>
  <c r="L21" i="78"/>
  <c r="K21" i="78"/>
  <c r="J21" i="78"/>
  <c r="AB20" i="78"/>
  <c r="AA20" i="78"/>
  <c r="Z20" i="78"/>
  <c r="U20" i="78"/>
  <c r="T20" i="78"/>
  <c r="S20" i="78"/>
  <c r="R20" i="78"/>
  <c r="M20" i="78"/>
  <c r="L20" i="78"/>
  <c r="K20" i="78"/>
  <c r="J20" i="78"/>
  <c r="AB19" i="78"/>
  <c r="AA19" i="78"/>
  <c r="Z19" i="78"/>
  <c r="U19" i="78"/>
  <c r="T19" i="78"/>
  <c r="S19" i="78"/>
  <c r="R19" i="78"/>
  <c r="M19" i="78"/>
  <c r="L19" i="78"/>
  <c r="K19" i="78"/>
  <c r="J19" i="78"/>
  <c r="AB18" i="78"/>
  <c r="AA18" i="78"/>
  <c r="Z18" i="78"/>
  <c r="U18" i="78"/>
  <c r="T18" i="78"/>
  <c r="S18" i="78"/>
  <c r="R18" i="78"/>
  <c r="M18" i="78"/>
  <c r="L18" i="78"/>
  <c r="K18" i="78"/>
  <c r="J18" i="78"/>
  <c r="AB17" i="78"/>
  <c r="AA17" i="78"/>
  <c r="Z17" i="78"/>
  <c r="U17" i="78"/>
  <c r="T17" i="78"/>
  <c r="S17" i="78"/>
  <c r="R17" i="78"/>
  <c r="M17" i="78"/>
  <c r="L17" i="78"/>
  <c r="K17" i="78"/>
  <c r="J17" i="78"/>
  <c r="AB16" i="78"/>
  <c r="AA16" i="78"/>
  <c r="Z16" i="78"/>
  <c r="U16" i="78"/>
  <c r="T16" i="78"/>
  <c r="S16" i="78"/>
  <c r="R16" i="78"/>
  <c r="M16" i="78"/>
  <c r="L16" i="78"/>
  <c r="K16" i="78"/>
  <c r="J16" i="78"/>
  <c r="AB15" i="78"/>
  <c r="AA15" i="78"/>
  <c r="Z15" i="78"/>
  <c r="U15" i="78"/>
  <c r="T15" i="78"/>
  <c r="S15" i="78"/>
  <c r="R15" i="78"/>
  <c r="M15" i="78"/>
  <c r="L15" i="78"/>
  <c r="K15" i="78"/>
  <c r="J15" i="78"/>
  <c r="AB14" i="78"/>
  <c r="AA14" i="78"/>
  <c r="Z14" i="78"/>
  <c r="U14" i="78"/>
  <c r="T14" i="78"/>
  <c r="S14" i="78"/>
  <c r="R14" i="78"/>
  <c r="M14" i="78"/>
  <c r="L14" i="78"/>
  <c r="K14" i="78"/>
  <c r="J14" i="78"/>
  <c r="AB13" i="78"/>
  <c r="AA13" i="78"/>
  <c r="Z13" i="78"/>
  <c r="U13" i="78"/>
  <c r="T13" i="78"/>
  <c r="S13" i="78"/>
  <c r="R13" i="78"/>
  <c r="M13" i="78"/>
  <c r="L13" i="78"/>
  <c r="K13" i="78"/>
  <c r="J13" i="78"/>
  <c r="AB12" i="78"/>
  <c r="AA12" i="78"/>
  <c r="Z12" i="78"/>
  <c r="U12" i="78"/>
  <c r="T12" i="78"/>
  <c r="S12" i="78"/>
  <c r="R12" i="78"/>
  <c r="M12" i="78"/>
  <c r="L12" i="78"/>
  <c r="K12" i="78"/>
  <c r="J12" i="78"/>
  <c r="AB11" i="78"/>
  <c r="AA11" i="78"/>
  <c r="Z11" i="78"/>
  <c r="U11" i="78"/>
  <c r="T11" i="78"/>
  <c r="S11" i="78"/>
  <c r="R11" i="78"/>
  <c r="M11" i="78"/>
  <c r="L11" i="78"/>
  <c r="K11" i="78"/>
  <c r="J11" i="78"/>
  <c r="AB10" i="78"/>
  <c r="AA10" i="78"/>
  <c r="Z10" i="78"/>
  <c r="U10" i="78"/>
  <c r="T10" i="78"/>
  <c r="S10" i="78"/>
  <c r="R10" i="78"/>
  <c r="M10" i="78"/>
  <c r="L10" i="78"/>
  <c r="K10" i="78"/>
  <c r="J10" i="78"/>
  <c r="AB9" i="78"/>
  <c r="AA9" i="78"/>
  <c r="Z9" i="78"/>
  <c r="U9" i="78"/>
  <c r="T9" i="78"/>
  <c r="S9" i="78"/>
  <c r="R9" i="78"/>
  <c r="M9" i="78"/>
  <c r="L9" i="78"/>
  <c r="K9" i="78"/>
  <c r="J9" i="78"/>
  <c r="AB8" i="78"/>
  <c r="AA8" i="78"/>
  <c r="Z8" i="78"/>
  <c r="U8" i="78"/>
  <c r="T8" i="78"/>
  <c r="S8" i="78"/>
  <c r="R8" i="78"/>
  <c r="M8" i="78"/>
  <c r="L8" i="78"/>
  <c r="K8" i="78"/>
  <c r="J8" i="78"/>
  <c r="AB7" i="78"/>
  <c r="AA7" i="78"/>
  <c r="Z7" i="78"/>
  <c r="U7" i="78"/>
  <c r="T7" i="78"/>
  <c r="S7" i="78"/>
  <c r="R7" i="78"/>
  <c r="M7" i="78"/>
  <c r="L7" i="78"/>
  <c r="K7" i="78"/>
  <c r="J7" i="78"/>
  <c r="AB6" i="78"/>
  <c r="AA6" i="78"/>
  <c r="Z6" i="78"/>
  <c r="U6" i="78"/>
  <c r="T6" i="78"/>
  <c r="S6" i="78"/>
  <c r="R6" i="78"/>
  <c r="M6" i="78"/>
  <c r="L6" i="78"/>
  <c r="K6" i="78"/>
  <c r="J6" i="78"/>
  <c r="AB5" i="78"/>
  <c r="AA5" i="78"/>
  <c r="Z5" i="78"/>
  <c r="U5" i="78"/>
  <c r="T5" i="78"/>
  <c r="S5" i="78"/>
  <c r="R5" i="78"/>
  <c r="M5" i="78"/>
  <c r="L5" i="78"/>
  <c r="K5" i="78"/>
  <c r="J5" i="78"/>
  <c r="AA4" i="78"/>
  <c r="Z4" i="78"/>
  <c r="U4" i="78"/>
  <c r="T4" i="78"/>
  <c r="S4" i="78"/>
  <c r="R4" i="78"/>
  <c r="M4" i="78"/>
  <c r="L4" i="78"/>
  <c r="K4" i="78"/>
  <c r="J4" i="78"/>
  <c r="AY17" i="77"/>
  <c r="AX17" i="77"/>
  <c r="AW17" i="77"/>
  <c r="AV17" i="77"/>
  <c r="AU17" i="77"/>
  <c r="AT17" i="77"/>
  <c r="AS17" i="77"/>
  <c r="AR17" i="77"/>
  <c r="AQ17" i="77"/>
  <c r="AP17" i="77"/>
  <c r="AO17" i="77"/>
  <c r="AN17" i="77"/>
  <c r="AM17" i="77"/>
  <c r="AL17" i="77"/>
  <c r="AK17" i="77"/>
  <c r="AJ17" i="77"/>
  <c r="AI17" i="77"/>
  <c r="AH17" i="77"/>
  <c r="AG17" i="77"/>
  <c r="AF17" i="77"/>
  <c r="AE17" i="77"/>
  <c r="AD17" i="77"/>
  <c r="AC17" i="77"/>
  <c r="AB17" i="77"/>
  <c r="AA17" i="77"/>
  <c r="Z17" i="77"/>
  <c r="Y17" i="77"/>
  <c r="X17" i="77"/>
  <c r="W17" i="77"/>
  <c r="V17" i="77"/>
  <c r="U17" i="77"/>
  <c r="T17" i="77"/>
  <c r="S17" i="77"/>
  <c r="R17" i="77"/>
  <c r="Q17" i="77"/>
  <c r="P17" i="77"/>
  <c r="O17" i="77"/>
  <c r="N17" i="77"/>
  <c r="M17" i="77"/>
  <c r="L17" i="77"/>
  <c r="K17" i="77"/>
  <c r="J17" i="77"/>
  <c r="I17" i="77"/>
  <c r="H17" i="77"/>
  <c r="G17" i="77"/>
  <c r="F17" i="77"/>
  <c r="E17" i="77"/>
  <c r="D17" i="77"/>
  <c r="C17" i="77"/>
  <c r="AY16" i="77"/>
  <c r="AX16" i="77"/>
  <c r="AW16" i="77"/>
  <c r="AV16" i="77"/>
  <c r="AU16" i="77"/>
  <c r="AT16" i="77"/>
  <c r="AS16" i="77"/>
  <c r="AR16" i="77"/>
  <c r="AQ16" i="77"/>
  <c r="AP16" i="77"/>
  <c r="AO16" i="77"/>
  <c r="AN16" i="77"/>
  <c r="AM16" i="77"/>
  <c r="AL16" i="77"/>
  <c r="AK16" i="77"/>
  <c r="AJ16" i="77"/>
  <c r="AI16" i="77"/>
  <c r="AH16" i="77"/>
  <c r="AG16" i="77"/>
  <c r="AF16" i="77"/>
  <c r="AE16" i="77"/>
  <c r="AD16" i="77"/>
  <c r="AC16" i="77"/>
  <c r="AB16" i="77"/>
  <c r="AA16" i="77"/>
  <c r="Z16" i="77"/>
  <c r="Y16" i="77"/>
  <c r="X16" i="77"/>
  <c r="W16" i="77"/>
  <c r="V16" i="77"/>
  <c r="U16" i="77"/>
  <c r="T16" i="77"/>
  <c r="S16" i="77"/>
  <c r="R16" i="77"/>
  <c r="Q16" i="77"/>
  <c r="P16" i="77"/>
  <c r="O16" i="77"/>
  <c r="N16" i="77"/>
  <c r="M16" i="77"/>
  <c r="L16" i="77"/>
  <c r="K16" i="77"/>
  <c r="J16" i="77"/>
  <c r="I16" i="77"/>
  <c r="H16" i="77"/>
  <c r="G16" i="77"/>
  <c r="F16" i="77"/>
  <c r="E16" i="77"/>
  <c r="D16" i="77"/>
  <c r="C16" i="77"/>
  <c r="R135" i="75"/>
  <c r="O135" i="75"/>
  <c r="I135" i="75"/>
  <c r="K135" i="75" s="1"/>
  <c r="R134" i="75"/>
  <c r="O134" i="75"/>
  <c r="P134" i="75" s="1"/>
  <c r="I134" i="75"/>
  <c r="K134" i="75" s="1"/>
  <c r="R133" i="75"/>
  <c r="O133" i="75"/>
  <c r="P133" i="75" s="1"/>
  <c r="I133" i="75"/>
  <c r="K133" i="75" s="1"/>
  <c r="R132" i="75"/>
  <c r="O132" i="75"/>
  <c r="P132" i="75" s="1"/>
  <c r="I132" i="75"/>
  <c r="K132" i="75" s="1"/>
  <c r="R131" i="75"/>
  <c r="O131" i="75"/>
  <c r="I131" i="75"/>
  <c r="K131" i="75" s="1"/>
  <c r="R130" i="75"/>
  <c r="O130" i="75"/>
  <c r="P130" i="75" s="1"/>
  <c r="I130" i="75"/>
  <c r="K130" i="75" s="1"/>
  <c r="R129" i="75"/>
  <c r="O129" i="75"/>
  <c r="I129" i="75"/>
  <c r="K129" i="75" s="1"/>
  <c r="R128" i="75"/>
  <c r="O128" i="75"/>
  <c r="K128" i="75"/>
  <c r="I128" i="75"/>
  <c r="R127" i="75"/>
  <c r="O127" i="75"/>
  <c r="I127" i="75"/>
  <c r="K127" i="75" s="1"/>
  <c r="R126" i="75"/>
  <c r="O126" i="75"/>
  <c r="P126" i="75" s="1"/>
  <c r="I126" i="75"/>
  <c r="K126" i="75" s="1"/>
  <c r="S125" i="75"/>
  <c r="R125" i="75"/>
  <c r="O125" i="75"/>
  <c r="P125" i="75" s="1"/>
  <c r="I125" i="75"/>
  <c r="K125" i="75" s="1"/>
  <c r="R124" i="75"/>
  <c r="O124" i="75"/>
  <c r="K124" i="75"/>
  <c r="I124" i="75"/>
  <c r="R123" i="75"/>
  <c r="O123" i="75"/>
  <c r="P123" i="75" s="1"/>
  <c r="I123" i="75"/>
  <c r="K123" i="75" s="1"/>
  <c r="R122" i="75"/>
  <c r="O122" i="75"/>
  <c r="P122" i="75" s="1"/>
  <c r="I122" i="75"/>
  <c r="K122" i="75" s="1"/>
  <c r="R121" i="75"/>
  <c r="O121" i="75"/>
  <c r="P121" i="75" s="1"/>
  <c r="I121" i="75"/>
  <c r="K121" i="75" s="1"/>
  <c r="R120" i="75"/>
  <c r="O120" i="75"/>
  <c r="P120" i="75" s="1"/>
  <c r="I120" i="75"/>
  <c r="K120" i="75" s="1"/>
  <c r="R119" i="75"/>
  <c r="O119" i="75"/>
  <c r="I119" i="75"/>
  <c r="K119" i="75" s="1"/>
  <c r="R118" i="75"/>
  <c r="O118" i="75"/>
  <c r="P118" i="75" s="1"/>
  <c r="I118" i="75"/>
  <c r="K118" i="75" s="1"/>
  <c r="R117" i="75"/>
  <c r="O117" i="75"/>
  <c r="S117" i="75" s="1"/>
  <c r="I117" i="75"/>
  <c r="K117" i="75" s="1"/>
  <c r="R116" i="75"/>
  <c r="O116" i="75"/>
  <c r="I116" i="75"/>
  <c r="K116" i="75" s="1"/>
  <c r="R115" i="75"/>
  <c r="O115" i="75"/>
  <c r="P115" i="75" s="1"/>
  <c r="I115" i="75"/>
  <c r="K115" i="75" s="1"/>
  <c r="R114" i="75"/>
  <c r="O114" i="75"/>
  <c r="P114" i="75" s="1"/>
  <c r="I114" i="75"/>
  <c r="K114" i="75" s="1"/>
  <c r="R113" i="75"/>
  <c r="O113" i="75"/>
  <c r="P113" i="75" s="1"/>
  <c r="I113" i="75"/>
  <c r="K113" i="75" s="1"/>
  <c r="R112" i="75"/>
  <c r="O112" i="75"/>
  <c r="I112" i="75"/>
  <c r="K112" i="75" s="1"/>
  <c r="R111" i="75"/>
  <c r="O111" i="75"/>
  <c r="I111" i="75"/>
  <c r="K111" i="75" s="1"/>
  <c r="R110" i="75"/>
  <c r="O110" i="75"/>
  <c r="P110" i="75" s="1"/>
  <c r="I110" i="75"/>
  <c r="K110" i="75" s="1"/>
  <c r="R109" i="75"/>
  <c r="O109" i="75"/>
  <c r="P109" i="75" s="1"/>
  <c r="I109" i="75"/>
  <c r="K109" i="75" s="1"/>
  <c r="R108" i="75"/>
  <c r="O108" i="75"/>
  <c r="I108" i="75"/>
  <c r="K108" i="75" s="1"/>
  <c r="R107" i="75"/>
  <c r="O107" i="75"/>
  <c r="P107" i="75" s="1"/>
  <c r="I107" i="75"/>
  <c r="K107" i="75" s="1"/>
  <c r="R106" i="75"/>
  <c r="O106" i="75"/>
  <c r="P106" i="75" s="1"/>
  <c r="I106" i="75"/>
  <c r="K106" i="75" s="1"/>
  <c r="R105" i="75"/>
  <c r="O105" i="75"/>
  <c r="I105" i="75"/>
  <c r="K105" i="75" s="1"/>
  <c r="R104" i="75"/>
  <c r="O104" i="75"/>
  <c r="I104" i="75"/>
  <c r="K104" i="75" s="1"/>
  <c r="R103" i="75"/>
  <c r="O103" i="75"/>
  <c r="I103" i="75"/>
  <c r="K103" i="75" s="1"/>
  <c r="R102" i="75"/>
  <c r="O102" i="75"/>
  <c r="P102" i="75" s="1"/>
  <c r="I102" i="75"/>
  <c r="K102" i="75" s="1"/>
  <c r="R101" i="75"/>
  <c r="O101" i="75"/>
  <c r="I101" i="75"/>
  <c r="K101" i="75" s="1"/>
  <c r="R100" i="75"/>
  <c r="O100" i="75"/>
  <c r="I100" i="75"/>
  <c r="K100" i="75" s="1"/>
  <c r="R99" i="75"/>
  <c r="O99" i="75"/>
  <c r="P99" i="75" s="1"/>
  <c r="I99" i="75"/>
  <c r="K99" i="75" s="1"/>
  <c r="R98" i="75"/>
  <c r="O98" i="75"/>
  <c r="P98" i="75" s="1"/>
  <c r="I98" i="75"/>
  <c r="K98" i="75" s="1"/>
  <c r="R97" i="75"/>
  <c r="O97" i="75"/>
  <c r="P97" i="75" s="1"/>
  <c r="I97" i="75"/>
  <c r="K97" i="75" s="1"/>
  <c r="R96" i="75"/>
  <c r="O96" i="75"/>
  <c r="I96" i="75"/>
  <c r="K96" i="75" s="1"/>
  <c r="R95" i="75"/>
  <c r="O95" i="75"/>
  <c r="P95" i="75" s="1"/>
  <c r="I95" i="75"/>
  <c r="K95" i="75" s="1"/>
  <c r="R94" i="75"/>
  <c r="O94" i="75"/>
  <c r="P94" i="75" s="1"/>
  <c r="I94" i="75"/>
  <c r="K94" i="75" s="1"/>
  <c r="R93" i="75"/>
  <c r="O93" i="75"/>
  <c r="I93" i="75"/>
  <c r="K93" i="75" s="1"/>
  <c r="R92" i="75"/>
  <c r="O92" i="75"/>
  <c r="P92" i="75" s="1"/>
  <c r="I92" i="75"/>
  <c r="K92" i="75" s="1"/>
  <c r="R91" i="75"/>
  <c r="O91" i="75"/>
  <c r="P91" i="75" s="1"/>
  <c r="I91" i="75"/>
  <c r="K91" i="75" s="1"/>
  <c r="R90" i="75"/>
  <c r="O90" i="75"/>
  <c r="P90" i="75" s="1"/>
  <c r="I90" i="75"/>
  <c r="K90" i="75" s="1"/>
  <c r="R89" i="75"/>
  <c r="O89" i="75"/>
  <c r="P89" i="75" s="1"/>
  <c r="I89" i="75"/>
  <c r="K89" i="75" s="1"/>
  <c r="R88" i="75"/>
  <c r="O88" i="75"/>
  <c r="P88" i="75" s="1"/>
  <c r="I88" i="75"/>
  <c r="K88" i="75" s="1"/>
  <c r="R87" i="75"/>
  <c r="O87" i="75"/>
  <c r="P87" i="75" s="1"/>
  <c r="I87" i="75"/>
  <c r="K87" i="75" s="1"/>
  <c r="R86" i="75"/>
  <c r="O86" i="75"/>
  <c r="P86" i="75" s="1"/>
  <c r="I86" i="75"/>
  <c r="K86" i="75" s="1"/>
  <c r="R85" i="75"/>
  <c r="O85" i="75"/>
  <c r="I85" i="75"/>
  <c r="K85" i="75" s="1"/>
  <c r="R84" i="75"/>
  <c r="O84" i="75"/>
  <c r="P84" i="75" s="1"/>
  <c r="I84" i="75"/>
  <c r="K84" i="75" s="1"/>
  <c r="R83" i="75"/>
  <c r="O83" i="75"/>
  <c r="P83" i="75" s="1"/>
  <c r="I83" i="75"/>
  <c r="K83" i="75" s="1"/>
  <c r="R82" i="75"/>
  <c r="O82" i="75"/>
  <c r="P82" i="75" s="1"/>
  <c r="I82" i="75"/>
  <c r="K82" i="75" s="1"/>
  <c r="R81" i="75"/>
  <c r="P81" i="75"/>
  <c r="O81" i="75"/>
  <c r="I81" i="75"/>
  <c r="K81" i="75" s="1"/>
  <c r="R80" i="75"/>
  <c r="O80" i="75"/>
  <c r="I80" i="75"/>
  <c r="K80" i="75" s="1"/>
  <c r="R79" i="75"/>
  <c r="O79" i="75"/>
  <c r="P79" i="75" s="1"/>
  <c r="I79" i="75"/>
  <c r="K79" i="75" s="1"/>
  <c r="R78" i="75"/>
  <c r="O78" i="75"/>
  <c r="P78" i="75" s="1"/>
  <c r="I78" i="75"/>
  <c r="K78" i="75" s="1"/>
  <c r="R77" i="75"/>
  <c r="O77" i="75"/>
  <c r="P77" i="75" s="1"/>
  <c r="I77" i="75"/>
  <c r="K77" i="75" s="1"/>
  <c r="R76" i="75"/>
  <c r="O76" i="75"/>
  <c r="P76" i="75" s="1"/>
  <c r="I76" i="75"/>
  <c r="K76" i="75" s="1"/>
  <c r="R75" i="75"/>
  <c r="O75" i="75"/>
  <c r="P75" i="75" s="1"/>
  <c r="I75" i="75"/>
  <c r="K75" i="75" s="1"/>
  <c r="R74" i="75"/>
  <c r="O74" i="75"/>
  <c r="P74" i="75" s="1"/>
  <c r="I74" i="75"/>
  <c r="K74" i="75" s="1"/>
  <c r="R73" i="75"/>
  <c r="O73" i="75"/>
  <c r="S73" i="75" s="1"/>
  <c r="I73" i="75"/>
  <c r="K73" i="75" s="1"/>
  <c r="R72" i="75"/>
  <c r="O72" i="75"/>
  <c r="I72" i="75"/>
  <c r="K72" i="75" s="1"/>
  <c r="R71" i="75"/>
  <c r="P71" i="75"/>
  <c r="O71" i="75"/>
  <c r="I71" i="75"/>
  <c r="K71" i="75" s="1"/>
  <c r="R70" i="75"/>
  <c r="O70" i="75"/>
  <c r="P70" i="75" s="1"/>
  <c r="I70" i="75"/>
  <c r="K70" i="75" s="1"/>
  <c r="R69" i="75"/>
  <c r="O69" i="75"/>
  <c r="P69" i="75" s="1"/>
  <c r="I69" i="75"/>
  <c r="K69" i="75" s="1"/>
  <c r="R68" i="75"/>
  <c r="O68" i="75"/>
  <c r="I68" i="75"/>
  <c r="K68" i="75" s="1"/>
  <c r="R67" i="75"/>
  <c r="O67" i="75"/>
  <c r="P67" i="75" s="1"/>
  <c r="I67" i="75"/>
  <c r="K67" i="75" s="1"/>
  <c r="R66" i="75"/>
  <c r="O66" i="75"/>
  <c r="P66" i="75" s="1"/>
  <c r="I66" i="75"/>
  <c r="K66" i="75" s="1"/>
  <c r="R65" i="75"/>
  <c r="P65" i="75"/>
  <c r="O65" i="75"/>
  <c r="I65" i="75"/>
  <c r="K65" i="75" s="1"/>
  <c r="R64" i="75"/>
  <c r="O64" i="75"/>
  <c r="P64" i="75" s="1"/>
  <c r="I64" i="75"/>
  <c r="K64" i="75" s="1"/>
  <c r="R63" i="75"/>
  <c r="O63" i="75"/>
  <c r="P63" i="75" s="1"/>
  <c r="I63" i="75"/>
  <c r="K63" i="75" s="1"/>
  <c r="R62" i="75"/>
  <c r="O62" i="75"/>
  <c r="P62" i="75" s="1"/>
  <c r="I62" i="75"/>
  <c r="K62" i="75" s="1"/>
  <c r="R61" i="75"/>
  <c r="O61" i="75"/>
  <c r="I61" i="75"/>
  <c r="K61" i="75" s="1"/>
  <c r="R60" i="75"/>
  <c r="O60" i="75"/>
  <c r="P60" i="75" s="1"/>
  <c r="I60" i="75"/>
  <c r="K60" i="75" s="1"/>
  <c r="R59" i="75"/>
  <c r="O59" i="75"/>
  <c r="P59" i="75" s="1"/>
  <c r="I59" i="75"/>
  <c r="K59" i="75" s="1"/>
  <c r="R58" i="75"/>
  <c r="O58" i="75"/>
  <c r="P58" i="75" s="1"/>
  <c r="I58" i="75"/>
  <c r="K58" i="75" s="1"/>
  <c r="R57" i="75"/>
  <c r="O57" i="75"/>
  <c r="P57" i="75" s="1"/>
  <c r="I57" i="75"/>
  <c r="K57" i="75" s="1"/>
  <c r="R56" i="75"/>
  <c r="O56" i="75"/>
  <c r="P56" i="75" s="1"/>
  <c r="I56" i="75"/>
  <c r="K56" i="75" s="1"/>
  <c r="R55" i="75"/>
  <c r="O55" i="75"/>
  <c r="P55" i="75" s="1"/>
  <c r="I55" i="75"/>
  <c r="K55" i="75" s="1"/>
  <c r="R54" i="75"/>
  <c r="O54" i="75"/>
  <c r="P54" i="75" s="1"/>
  <c r="I54" i="75"/>
  <c r="K54" i="75" s="1"/>
  <c r="R53" i="75"/>
  <c r="O53" i="75"/>
  <c r="S53" i="75" s="1"/>
  <c r="I53" i="75"/>
  <c r="K53" i="75" s="1"/>
  <c r="R52" i="75"/>
  <c r="O52" i="75"/>
  <c r="I52" i="75"/>
  <c r="K52" i="75" s="1"/>
  <c r="R51" i="75"/>
  <c r="O51" i="75"/>
  <c r="I51" i="75"/>
  <c r="K51" i="75" s="1"/>
  <c r="R50" i="75"/>
  <c r="O50" i="75"/>
  <c r="P50" i="75" s="1"/>
  <c r="I50" i="75"/>
  <c r="K50" i="75" s="1"/>
  <c r="R49" i="75"/>
  <c r="O49" i="75"/>
  <c r="I49" i="75"/>
  <c r="K49" i="75" s="1"/>
  <c r="R48" i="75"/>
  <c r="O48" i="75"/>
  <c r="I48" i="75"/>
  <c r="K48" i="75" s="1"/>
  <c r="R47" i="75"/>
  <c r="O47" i="75"/>
  <c r="I47" i="75"/>
  <c r="K47" i="75" s="1"/>
  <c r="R46" i="75"/>
  <c r="O46" i="75"/>
  <c r="P46" i="75" s="1"/>
  <c r="I46" i="75"/>
  <c r="K46" i="75" s="1"/>
  <c r="R45" i="75"/>
  <c r="O45" i="75"/>
  <c r="I45" i="75"/>
  <c r="K45" i="75" s="1"/>
  <c r="R44" i="75"/>
  <c r="O44" i="75"/>
  <c r="S44" i="75" s="1"/>
  <c r="I44" i="75"/>
  <c r="K44" i="75" s="1"/>
  <c r="R43" i="75"/>
  <c r="O43" i="75"/>
  <c r="P43" i="75" s="1"/>
  <c r="I43" i="75"/>
  <c r="K43" i="75" s="1"/>
  <c r="R42" i="75"/>
  <c r="O42" i="75"/>
  <c r="P42" i="75" s="1"/>
  <c r="I42" i="75"/>
  <c r="K42" i="75" s="1"/>
  <c r="R41" i="75"/>
  <c r="O41" i="75"/>
  <c r="I41" i="75"/>
  <c r="K41" i="75" s="1"/>
  <c r="R40" i="75"/>
  <c r="O40" i="75"/>
  <c r="I40" i="75"/>
  <c r="K40" i="75" s="1"/>
  <c r="R39" i="75"/>
  <c r="O39" i="75"/>
  <c r="I39" i="75"/>
  <c r="K39" i="75" s="1"/>
  <c r="R38" i="75"/>
  <c r="O38" i="75"/>
  <c r="P38" i="75" s="1"/>
  <c r="I38" i="75"/>
  <c r="K38" i="75" s="1"/>
  <c r="R37" i="75"/>
  <c r="O37" i="75"/>
  <c r="I37" i="75"/>
  <c r="K37" i="75" s="1"/>
  <c r="R36" i="75"/>
  <c r="O36" i="75"/>
  <c r="I36" i="75"/>
  <c r="K36" i="75" s="1"/>
  <c r="R35" i="75"/>
  <c r="O35" i="75"/>
  <c r="P35" i="75" s="1"/>
  <c r="I35" i="75"/>
  <c r="K35" i="75" s="1"/>
  <c r="R34" i="75"/>
  <c r="O34" i="75"/>
  <c r="P34" i="75" s="1"/>
  <c r="I34" i="75"/>
  <c r="K34" i="75" s="1"/>
  <c r="R33" i="75"/>
  <c r="O33" i="75"/>
  <c r="I33" i="75"/>
  <c r="K33" i="75" s="1"/>
  <c r="R32" i="75"/>
  <c r="O32" i="75"/>
  <c r="I32" i="75"/>
  <c r="K32" i="75" s="1"/>
  <c r="R31" i="75"/>
  <c r="O31" i="75"/>
  <c r="P31" i="75" s="1"/>
  <c r="I31" i="75"/>
  <c r="K31" i="75" s="1"/>
  <c r="R30" i="75"/>
  <c r="O30" i="75"/>
  <c r="P30" i="75" s="1"/>
  <c r="I30" i="75"/>
  <c r="K30" i="75" s="1"/>
  <c r="R29" i="75"/>
  <c r="O29" i="75"/>
  <c r="P29" i="75" s="1"/>
  <c r="I29" i="75"/>
  <c r="K29" i="75" s="1"/>
  <c r="R28" i="75"/>
  <c r="O28" i="75"/>
  <c r="P28" i="75" s="1"/>
  <c r="I28" i="75"/>
  <c r="K28" i="75" s="1"/>
  <c r="R27" i="75"/>
  <c r="O27" i="75"/>
  <c r="P27" i="75" s="1"/>
  <c r="I27" i="75"/>
  <c r="K27" i="75" s="1"/>
  <c r="R26" i="75"/>
  <c r="O26" i="75"/>
  <c r="P26" i="75" s="1"/>
  <c r="I26" i="75"/>
  <c r="K26" i="75" s="1"/>
  <c r="R25" i="75"/>
  <c r="P25" i="75"/>
  <c r="O25" i="75"/>
  <c r="I25" i="75"/>
  <c r="K25" i="75" s="1"/>
  <c r="R24" i="75"/>
  <c r="O24" i="75"/>
  <c r="I24" i="75"/>
  <c r="K24" i="75" s="1"/>
  <c r="R23" i="75"/>
  <c r="O23" i="75"/>
  <c r="P23" i="75" s="1"/>
  <c r="I23" i="75"/>
  <c r="K23" i="75" s="1"/>
  <c r="R22" i="75"/>
  <c r="O22" i="75"/>
  <c r="P22" i="75" s="1"/>
  <c r="I22" i="75"/>
  <c r="K22" i="75" s="1"/>
  <c r="R21" i="75"/>
  <c r="O21" i="75"/>
  <c r="I21" i="75"/>
  <c r="K21" i="75" s="1"/>
  <c r="R20" i="75"/>
  <c r="O20" i="75"/>
  <c r="P20" i="75" s="1"/>
  <c r="I20" i="75"/>
  <c r="K20" i="75" s="1"/>
  <c r="R19" i="75"/>
  <c r="O19" i="75"/>
  <c r="P19" i="75" s="1"/>
  <c r="I19" i="75"/>
  <c r="K19" i="75" s="1"/>
  <c r="R18" i="75"/>
  <c r="O18" i="75"/>
  <c r="S18" i="75" s="1"/>
  <c r="I18" i="75"/>
  <c r="K18" i="75" s="1"/>
  <c r="R17" i="75"/>
  <c r="O17" i="75"/>
  <c r="I17" i="75"/>
  <c r="K17" i="75" s="1"/>
  <c r="R16" i="75"/>
  <c r="O16" i="75"/>
  <c r="I16" i="75"/>
  <c r="K16" i="75" s="1"/>
  <c r="R15" i="75"/>
  <c r="O15" i="75"/>
  <c r="I15" i="75"/>
  <c r="K15" i="75" s="1"/>
  <c r="R14" i="75"/>
  <c r="O14" i="75"/>
  <c r="P14" i="75" s="1"/>
  <c r="I14" i="75"/>
  <c r="K14" i="75" s="1"/>
  <c r="R13" i="75"/>
  <c r="O13" i="75"/>
  <c r="I13" i="75"/>
  <c r="K13" i="75" s="1"/>
  <c r="R12" i="75"/>
  <c r="O12" i="75"/>
  <c r="P12" i="75" s="1"/>
  <c r="I12" i="75"/>
  <c r="K12" i="75" s="1"/>
  <c r="R11" i="75"/>
  <c r="O11" i="75"/>
  <c r="P11" i="75" s="1"/>
  <c r="I11" i="75"/>
  <c r="K11" i="75" s="1"/>
  <c r="R10" i="75"/>
  <c r="O10" i="75"/>
  <c r="P10" i="75" s="1"/>
  <c r="I10" i="75"/>
  <c r="K10" i="75" s="1"/>
  <c r="R9" i="75"/>
  <c r="O9" i="75"/>
  <c r="P9" i="75" s="1"/>
  <c r="I9" i="75"/>
  <c r="K9" i="75" s="1"/>
  <c r="R8" i="75"/>
  <c r="O8" i="75"/>
  <c r="P8" i="75" s="1"/>
  <c r="I8" i="75"/>
  <c r="K8" i="75" s="1"/>
  <c r="R7" i="75"/>
  <c r="O7" i="75"/>
  <c r="P7" i="75" s="1"/>
  <c r="I7" i="75"/>
  <c r="K7" i="75" s="1"/>
  <c r="R6" i="75"/>
  <c r="O6" i="75"/>
  <c r="P6" i="75" s="1"/>
  <c r="I6" i="75"/>
  <c r="K6" i="75" s="1"/>
  <c r="R5" i="75"/>
  <c r="O5" i="75"/>
  <c r="P5" i="75" s="1"/>
  <c r="I5" i="75"/>
  <c r="K5" i="75" s="1"/>
  <c r="R4" i="75"/>
  <c r="O4" i="75"/>
  <c r="S115" i="75" s="1"/>
  <c r="I4" i="75"/>
  <c r="K4" i="75" s="1"/>
  <c r="I25" i="74"/>
  <c r="H25" i="74"/>
  <c r="G25" i="74"/>
  <c r="F25" i="74"/>
  <c r="E25" i="74"/>
  <c r="D25" i="74"/>
  <c r="C25" i="74"/>
  <c r="B25" i="74"/>
  <c r="I24" i="74"/>
  <c r="H24" i="74"/>
  <c r="G24" i="74"/>
  <c r="F24" i="74"/>
  <c r="E24" i="74"/>
  <c r="D24" i="74"/>
  <c r="C24" i="74"/>
  <c r="B24" i="74"/>
  <c r="I21" i="74"/>
  <c r="H21" i="74"/>
  <c r="G21" i="74"/>
  <c r="F21" i="74"/>
  <c r="E21" i="74"/>
  <c r="D21" i="74"/>
  <c r="C21" i="74"/>
  <c r="B21" i="74"/>
  <c r="I20" i="74"/>
  <c r="H20" i="74"/>
  <c r="G20" i="74"/>
  <c r="F20" i="74"/>
  <c r="E20" i="74"/>
  <c r="D20" i="74"/>
  <c r="C20" i="74"/>
  <c r="B20" i="74"/>
  <c r="S13" i="75" l="1"/>
  <c r="S81" i="75"/>
  <c r="S122" i="75"/>
  <c r="S39" i="75"/>
  <c r="S78" i="75"/>
  <c r="S103" i="75"/>
  <c r="S36" i="75"/>
  <c r="S9" i="75"/>
  <c r="S17" i="75"/>
  <c r="S100" i="75"/>
  <c r="P53" i="75"/>
  <c r="S69" i="75"/>
  <c r="S49" i="75"/>
  <c r="S41" i="75"/>
  <c r="S105" i="75"/>
  <c r="S66" i="75"/>
  <c r="S37" i="75"/>
  <c r="S101" i="75"/>
  <c r="S6" i="75"/>
  <c r="S75" i="75"/>
  <c r="S33" i="75"/>
  <c r="S93" i="75"/>
  <c r="S68" i="75"/>
  <c r="S84" i="75"/>
  <c r="S52" i="75"/>
  <c r="P68" i="75"/>
  <c r="S21" i="75"/>
  <c r="S85" i="75"/>
  <c r="S61" i="75"/>
  <c r="S65" i="75"/>
  <c r="S121" i="75"/>
  <c r="S129" i="75"/>
  <c r="S15" i="75"/>
  <c r="P15" i="75"/>
  <c r="P51" i="75"/>
  <c r="S51" i="75"/>
  <c r="S48" i="75"/>
  <c r="P48" i="75"/>
  <c r="P45" i="75"/>
  <c r="S45" i="75"/>
  <c r="S24" i="75"/>
  <c r="P39" i="75"/>
  <c r="S57" i="75"/>
  <c r="P100" i="75"/>
  <c r="P129" i="75"/>
  <c r="P21" i="75"/>
  <c r="P85" i="75"/>
  <c r="S27" i="75"/>
  <c r="P73" i="75"/>
  <c r="S97" i="75"/>
  <c r="S7" i="75"/>
  <c r="P13" i="75"/>
  <c r="S16" i="75"/>
  <c r="S40" i="75"/>
  <c r="P49" i="75"/>
  <c r="P52" i="75"/>
  <c r="S67" i="75"/>
  <c r="S70" i="75"/>
  <c r="S76" i="75"/>
  <c r="S104" i="75"/>
  <c r="S113" i="75"/>
  <c r="S123" i="75"/>
  <c r="S133" i="75"/>
  <c r="S12" i="75"/>
  <c r="P18" i="75"/>
  <c r="P33" i="75"/>
  <c r="S54" i="75"/>
  <c r="S60" i="75"/>
  <c r="S88" i="75"/>
  <c r="S79" i="75"/>
  <c r="S64" i="75"/>
  <c r="S91" i="75"/>
  <c r="S94" i="75"/>
  <c r="P61" i="75"/>
  <c r="S82" i="75"/>
  <c r="S10" i="75"/>
  <c r="P16" i="75"/>
  <c r="S31" i="75"/>
  <c r="P37" i="75"/>
  <c r="P40" i="75"/>
  <c r="S58" i="75"/>
  <c r="S95" i="75"/>
  <c r="P101" i="75"/>
  <c r="P104" i="75"/>
  <c r="S110" i="75"/>
  <c r="P117" i="75"/>
  <c r="S116" i="75"/>
  <c r="S4" i="75"/>
  <c r="S126" i="75"/>
  <c r="S43" i="75"/>
  <c r="S46" i="75"/>
  <c r="S80" i="75"/>
  <c r="S107" i="75"/>
  <c r="S127" i="75"/>
  <c r="P127" i="75"/>
  <c r="S130" i="75"/>
  <c r="S109" i="75"/>
  <c r="S42" i="75"/>
  <c r="S30" i="75"/>
  <c r="S55" i="75"/>
  <c r="S8" i="75"/>
  <c r="S19" i="75"/>
  <c r="S34" i="75"/>
  <c r="S71" i="75"/>
  <c r="P80" i="75"/>
  <c r="S98" i="75"/>
  <c r="S124" i="75"/>
  <c r="P36" i="75"/>
  <c r="S120" i="75"/>
  <c r="S22" i="75"/>
  <c r="S25" i="75"/>
  <c r="S28" i="75"/>
  <c r="S56" i="75"/>
  <c r="S83" i="75"/>
  <c r="S86" i="75"/>
  <c r="S89" i="75"/>
  <c r="S92" i="75"/>
  <c r="S111" i="75"/>
  <c r="P111" i="75"/>
  <c r="S114" i="75"/>
  <c r="P124" i="75"/>
  <c r="P116" i="75"/>
  <c r="S5" i="75"/>
  <c r="S47" i="75"/>
  <c r="S77" i="75"/>
  <c r="S108" i="75"/>
  <c r="S131" i="75"/>
  <c r="P131" i="75"/>
  <c r="S134" i="75"/>
  <c r="P103" i="75"/>
  <c r="S106" i="75"/>
  <c r="S74" i="75"/>
  <c r="S11" i="75"/>
  <c r="P17" i="75"/>
  <c r="S32" i="75"/>
  <c r="P41" i="75"/>
  <c r="P44" i="75"/>
  <c r="P47" i="75"/>
  <c r="S59" i="75"/>
  <c r="S62" i="75"/>
  <c r="S96" i="75"/>
  <c r="P105" i="75"/>
  <c r="P108" i="75"/>
  <c r="S128" i="75"/>
  <c r="S14" i="75"/>
  <c r="S23" i="75"/>
  <c r="P32" i="75"/>
  <c r="S50" i="75"/>
  <c r="S87" i="75"/>
  <c r="P93" i="75"/>
  <c r="P96" i="75"/>
  <c r="P128" i="75"/>
  <c r="P24" i="75"/>
  <c r="S35" i="75"/>
  <c r="S38" i="75"/>
  <c r="S72" i="75"/>
  <c r="S99" i="75"/>
  <c r="S102" i="75"/>
  <c r="S112" i="75"/>
  <c r="S118" i="75"/>
  <c r="S135" i="75"/>
  <c r="P135" i="75"/>
  <c r="S119" i="75"/>
  <c r="P119" i="75"/>
  <c r="P4" i="75"/>
  <c r="S20" i="75"/>
  <c r="S26" i="75"/>
  <c r="S29" i="75"/>
  <c r="S63" i="75"/>
  <c r="P72" i="75"/>
  <c r="S90" i="75"/>
  <c r="P112" i="75"/>
  <c r="S132" i="75"/>
  <c r="B20" i="57" l="1"/>
  <c r="F13" i="57"/>
  <c r="E13" i="57"/>
  <c r="F12" i="57"/>
  <c r="E12" i="57"/>
  <c r="F10" i="57"/>
  <c r="E10" i="57"/>
  <c r="F9" i="57"/>
  <c r="E9" i="57"/>
</calcChain>
</file>

<file path=xl/sharedStrings.xml><?xml version="1.0" encoding="utf-8"?>
<sst xmlns="http://schemas.openxmlformats.org/spreadsheetml/2006/main" count="828" uniqueCount="455">
  <si>
    <t xml:space="preserve"> </t>
  </si>
  <si>
    <t>2020Q3</t>
  </si>
  <si>
    <t>2020Q4</t>
  </si>
  <si>
    <t>2021Q2</t>
  </si>
  <si>
    <t>2021Q3</t>
  </si>
  <si>
    <t>2021Q4</t>
  </si>
  <si>
    <t>2022Q2</t>
  </si>
  <si>
    <t>2022Q3</t>
  </si>
  <si>
    <t>2022Q4</t>
  </si>
  <si>
    <t>2023Q2</t>
  </si>
  <si>
    <t>2023Q3</t>
  </si>
  <si>
    <t>Source: SARB</t>
  </si>
  <si>
    <t>2022 Q4</t>
  </si>
  <si>
    <t>2023Q1</t>
  </si>
  <si>
    <t>Other</t>
  </si>
  <si>
    <t>Market share in terms of assets (top five banks)……</t>
  </si>
  <si>
    <t>Gini concentration index…………………………………….</t>
  </si>
  <si>
    <t>Herfindahl–Hirschman Index (H-index)…………………….</t>
  </si>
  <si>
    <t>Total assets (R billions)……………………………………..</t>
  </si>
  <si>
    <t>-  Year-on-year % change…………………………..</t>
  </si>
  <si>
    <t>Total loans and advances (R billions)……………………</t>
  </si>
  <si>
    <t>-  Year-on-year % change………………………….</t>
  </si>
  <si>
    <t>Total capital-adequacy ratio………………………………</t>
  </si>
  <si>
    <t>Tier 1 capital-adequacy ratio……………………………..</t>
  </si>
  <si>
    <t>Common equity tier 1 capital-adequacy ratio………….</t>
  </si>
  <si>
    <t>Impaired advances (R billions)**</t>
  </si>
  <si>
    <t>Impaired advances to gross loans and advances………..</t>
  </si>
  <si>
    <t>Specific credit impairments (R billions)……………………</t>
  </si>
  <si>
    <t>Specific credit impairments to impaired advances……….</t>
  </si>
  <si>
    <t>Specific credit impairments to gross loans and advances</t>
  </si>
  <si>
    <t>Return on assets (smoothed)………………………………</t>
  </si>
  <si>
    <t>Return on equity (smoothed)……………………………….</t>
  </si>
  <si>
    <t>Interest margin to gross income (smoothed)……………..</t>
  </si>
  <si>
    <t>Operating expenses to gross income (smoothed)……….</t>
  </si>
  <si>
    <t>Liquid assets to total assets (liquid-asset ratio)…………</t>
  </si>
  <si>
    <t>Liquid assets to short-term liabilities……………………..</t>
  </si>
  <si>
    <t>Liquidity coverage ratio (LCR)………………………………</t>
  </si>
  <si>
    <t>* Updated as at 25 October 2023. All data are averaged for the year shown. Percentages unless stated otherwise.</t>
  </si>
  <si>
    <t xml:space="preserve">** Impaired advances are advances in respect of which  bank has raised a specific impairment and includes any advance or restructured credit exposure subject to amended terms, conditions or concessions that are not formalised in writing. </t>
  </si>
  <si>
    <t>*** 2023 is year to date (to August 2023)</t>
  </si>
  <si>
    <t>Source: PA</t>
  </si>
  <si>
    <t>Insurance indicators FSR</t>
  </si>
  <si>
    <t>2023 Q2</t>
  </si>
  <si>
    <t>Market share in terms of assets (top five life insurers)</t>
  </si>
  <si>
    <t>Market share in terms of GWP (top five non-life insurers)</t>
  </si>
  <si>
    <t>Balance sheet</t>
  </si>
  <si>
    <t>Total assets - life insurers (R millions)</t>
  </si>
  <si>
    <t>Total assets - non-life insurers (R millions)</t>
  </si>
  <si>
    <t>Total liabilities - life insurers (R millions)</t>
  </si>
  <si>
    <t>Total liabilities - non-life insurers (R millions)</t>
  </si>
  <si>
    <t>Profitability</t>
  </si>
  <si>
    <t>Gross wriiten premiums - life insuers (R millions)</t>
  </si>
  <si>
    <t>Net profit before tax and dividends - life insurers (R millions)</t>
  </si>
  <si>
    <t>Individual lapse ratio - life insurers</t>
  </si>
  <si>
    <t>Gross written premiums - non-life insurers (R millions)</t>
  </si>
  <si>
    <t>Combined ratio - non-life insurers (%)</t>
  </si>
  <si>
    <t>Operating profit ratio - non-life insurers (%)</t>
  </si>
  <si>
    <t>Solvency and capital</t>
  </si>
  <si>
    <t>SCR cover ratio (Median) - life insurers</t>
  </si>
  <si>
    <t>MCR cover ratio (Median) - life insurers</t>
  </si>
  <si>
    <t>SCR cover ratio (Median) - non-life insurers</t>
  </si>
  <si>
    <t>MCR cover ratio (Median) - non-life insurers</t>
  </si>
  <si>
    <t>EMs</t>
  </si>
  <si>
    <t>Brazil</t>
  </si>
  <si>
    <t>Mexico</t>
  </si>
  <si>
    <t>Indonesia</t>
  </si>
  <si>
    <t>India</t>
  </si>
  <si>
    <t>South Africa</t>
  </si>
  <si>
    <t>Australia</t>
  </si>
  <si>
    <t>China</t>
  </si>
  <si>
    <t>Italy</t>
  </si>
  <si>
    <t>United Kingdom</t>
  </si>
  <si>
    <t>United States</t>
  </si>
  <si>
    <t>Total</t>
  </si>
  <si>
    <t>2008 Q2</t>
  </si>
  <si>
    <t>2008 Q3</t>
  </si>
  <si>
    <t>2008 Q4</t>
  </si>
  <si>
    <t>2009 Q1</t>
  </si>
  <si>
    <t>2009 Q2</t>
  </si>
  <si>
    <t>2009 Q3</t>
  </si>
  <si>
    <t>2009 Q4</t>
  </si>
  <si>
    <t>2010 Q1</t>
  </si>
  <si>
    <t>2010 Q2</t>
  </si>
  <si>
    <t>2010 Q3</t>
  </si>
  <si>
    <t>2010 Q4</t>
  </si>
  <si>
    <t>2011 Q1</t>
  </si>
  <si>
    <t>2011 Q2</t>
  </si>
  <si>
    <t>2011 Q3</t>
  </si>
  <si>
    <t>2011 Q4</t>
  </si>
  <si>
    <t>2012 Q1</t>
  </si>
  <si>
    <t>2012 Q2</t>
  </si>
  <si>
    <t>2012 Q3</t>
  </si>
  <si>
    <t>2012 Q4</t>
  </si>
  <si>
    <t>2013 Q1</t>
  </si>
  <si>
    <t>2013 Q2</t>
  </si>
  <si>
    <t>2013 Q3</t>
  </si>
  <si>
    <t>2013 Q4</t>
  </si>
  <si>
    <t>2014 Q1</t>
  </si>
  <si>
    <t>2014 Q2</t>
  </si>
  <si>
    <t>2014 Q3</t>
  </si>
  <si>
    <t>2014 Q4</t>
  </si>
  <si>
    <t>2015 Q1</t>
  </si>
  <si>
    <t>2015 Q2</t>
  </si>
  <si>
    <t>2015 Q3</t>
  </si>
  <si>
    <t>2015 Q4</t>
  </si>
  <si>
    <t>2016 Q1</t>
  </si>
  <si>
    <t>2016 Q2</t>
  </si>
  <si>
    <t>2016 Q3</t>
  </si>
  <si>
    <t>2016 Q4</t>
  </si>
  <si>
    <t>2017 Q1</t>
  </si>
  <si>
    <t>2017 Q2</t>
  </si>
  <si>
    <t>2017 Q3</t>
  </si>
  <si>
    <t>2017 Q4</t>
  </si>
  <si>
    <t>2018 Q1</t>
  </si>
  <si>
    <t>2018 Q2</t>
  </si>
  <si>
    <t>2018 Q3</t>
  </si>
  <si>
    <t>2018 Q4</t>
  </si>
  <si>
    <t>2019 Q1</t>
  </si>
  <si>
    <t>2019 Q2</t>
  </si>
  <si>
    <t>2019 Q3</t>
  </si>
  <si>
    <t>2019 Q4</t>
  </si>
  <si>
    <t>2020 Q1</t>
  </si>
  <si>
    <t>2020 Q2</t>
  </si>
  <si>
    <t>2020 Q3</t>
  </si>
  <si>
    <t>2020 Q4</t>
  </si>
  <si>
    <t>2021 Q1</t>
  </si>
  <si>
    <t>2021 Q2</t>
  </si>
  <si>
    <t>2021 Q3</t>
  </si>
  <si>
    <t>2021 Q4</t>
  </si>
  <si>
    <t>2022 Q1</t>
  </si>
  <si>
    <t>2022 Q2</t>
  </si>
  <si>
    <t>2022 Q3</t>
  </si>
  <si>
    <t>2023 Q1</t>
  </si>
  <si>
    <t>Date</t>
  </si>
  <si>
    <t>BA100</t>
  </si>
  <si>
    <t>Aug 2020</t>
  </si>
  <si>
    <t>Sep 2020</t>
  </si>
  <si>
    <t>Oct 2020</t>
  </si>
  <si>
    <t>Nov 2020</t>
  </si>
  <si>
    <t>Dec 2020</t>
  </si>
  <si>
    <t>Jan 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</si>
  <si>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</si>
  <si>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</si>
  <si>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</si>
  <si>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</si>
  <si>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</si>
  <si>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</si>
  <si>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</si>
  <si>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</si>
  <si>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</si>
  <si>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</si>
  <si>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</si>
  <si>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</si>
  <si>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</si>
  <si>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</si>
  <si>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</si>
  <si>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</si>
  <si>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</si>
  <si>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</si>
  <si>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</si>
  <si>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</si>
  <si>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</si>
  <si>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</si>
  <si>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</si>
  <si>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Jan 2023</t>
  </si>
  <si>
    <t>Feb 2023</t>
  </si>
  <si>
    <t>Mar 2023</t>
  </si>
  <si>
    <t>Apr 2023</t>
  </si>
  <si>
    <t>May 2023</t>
  </si>
  <si>
    <t>Jun 2023</t>
  </si>
  <si>
    <t>Jul 2023</t>
  </si>
  <si>
    <t>Aug 2023</t>
  </si>
  <si>
    <t>2021Q1</t>
  </si>
  <si>
    <t>2022Q1</t>
  </si>
  <si>
    <t>Nominal credit growth</t>
  </si>
  <si>
    <t>Real credit growth</t>
  </si>
  <si>
    <t>Figure: 14</t>
  </si>
  <si>
    <t>2019</t>
  </si>
  <si>
    <t>2022</t>
  </si>
  <si>
    <t>Argentina</t>
  </si>
  <si>
    <t/>
  </si>
  <si>
    <t>Belgium</t>
  </si>
  <si>
    <t>France</t>
  </si>
  <si>
    <t>Luxembourg</t>
  </si>
  <si>
    <t>Netherlands</t>
  </si>
  <si>
    <t>Saudi Arabia</t>
  </si>
  <si>
    <t>Spain</t>
  </si>
  <si>
    <t>Switzerland</t>
  </si>
  <si>
    <t>Other FI</t>
  </si>
  <si>
    <t>Banks</t>
  </si>
  <si>
    <t>PIC</t>
  </si>
  <si>
    <t>Non-residents</t>
  </si>
  <si>
    <t>Long-term insurers</t>
  </si>
  <si>
    <t>Other sectors</t>
  </si>
  <si>
    <t>Private funds</t>
  </si>
  <si>
    <t>Short-term insurers</t>
  </si>
  <si>
    <t>Change since Aug-18</t>
  </si>
  <si>
    <t>Change since Aug-22</t>
  </si>
  <si>
    <t>Description</t>
  </si>
  <si>
    <t>Loans granted under resale agreements</t>
  </si>
  <si>
    <t>Instalment debtors, suspensive sales and leases</t>
  </si>
  <si>
    <t>Mortgage advances</t>
  </si>
  <si>
    <t>Credit card debtors</t>
  </si>
  <si>
    <t>Foreign currency, loans and advances</t>
  </si>
  <si>
    <t>Overdrafts and loans</t>
  </si>
  <si>
    <t>Specific provisions in re- spect of loans and advances</t>
  </si>
  <si>
    <t>Total loans and advances</t>
  </si>
  <si>
    <t>Total assets</t>
  </si>
  <si>
    <t>Loans as share of total assets (RHS)</t>
  </si>
  <si>
    <t>Assets: Investments by the government sector in short-term government stock</t>
  </si>
  <si>
    <t>Assets: Investments by the government sector in long-term government stock</t>
  </si>
  <si>
    <t>Assets: Other investments by the government sector</t>
  </si>
  <si>
    <t>Government bond holdings</t>
  </si>
  <si>
    <t>Gov bond holdings as % of total assets</t>
  </si>
  <si>
    <t>Formula</t>
  </si>
  <si>
    <t>KBP1107M</t>
  </si>
  <si>
    <t>KBP1108M</t>
  </si>
  <si>
    <t>KBP1109M</t>
  </si>
  <si>
    <t>KBP1110M</t>
  </si>
  <si>
    <t>KBP1120M</t>
  </si>
  <si>
    <t>KBP1122M</t>
  </si>
  <si>
    <t>KBP1123M</t>
  </si>
  <si>
    <t>KBP1132M</t>
  </si>
  <si>
    <t>KBP1168M</t>
  </si>
  <si>
    <t>KBP1169M</t>
  </si>
  <si>
    <t>KBP1170M</t>
  </si>
  <si>
    <t>Unit</t>
  </si>
  <si>
    <t>R millions</t>
  </si>
  <si>
    <t>Percent</t>
  </si>
  <si>
    <t>Ad Hoc Report - Peer Group</t>
  </si>
  <si>
    <t>TOTAL BANKS</t>
  </si>
  <si>
    <t>BA700</t>
  </si>
  <si>
    <t>Aug 2019</t>
  </si>
  <si>
    <t>Sep 2019</t>
  </si>
  <si>
    <t>Oct 2019</t>
  </si>
  <si>
    <t>Nov 2019</t>
  </si>
  <si>
    <t>Dec 2019</t>
  </si>
  <si>
    <t>Jan 2020</t>
  </si>
  <si>
    <t>Feb 2020</t>
  </si>
  <si>
    <t>Mar 2020</t>
  </si>
  <si>
    <t>Apr 2020</t>
  </si>
  <si>
    <t>May 2020</t>
  </si>
  <si>
    <t>Jun 2020</t>
  </si>
  <si>
    <t>Jul 2020</t>
  </si>
  <si>
    <t>Aggregate risk weighted exposure equivalent amounts (total of items 4 and 5)</t>
  </si>
  <si>
    <t>Total1</t>
  </si>
  <si>
    <t>TOTAL ASSETS (total of items 1, 7, 12, 26, 33, 34, 39 to 43 and 47 to 53)</t>
  </si>
  <si>
    <t>RWA : Total assets</t>
  </si>
  <si>
    <t>Figure B2.2 Banks RWA as percentage of total assets</t>
  </si>
  <si>
    <t>INDEXED to 2000</t>
  </si>
  <si>
    <t>INDEXED to 2012</t>
  </si>
  <si>
    <t>Income from premiums</t>
  </si>
  <si>
    <t>Public interest-bearing securities</t>
  </si>
  <si>
    <t>Private interest-bearing securities</t>
  </si>
  <si>
    <t>Gov paper as % of total assets</t>
  </si>
  <si>
    <t>Private paper as % of total assets</t>
  </si>
  <si>
    <t>Change in gov holdings as % of premiums</t>
  </si>
  <si>
    <t>Private paper as % of total assets (RHS)</t>
  </si>
  <si>
    <t>INDEXED to WGBI inclusion</t>
  </si>
  <si>
    <t>Net inflows</t>
  </si>
  <si>
    <t>Change in gov holdings as % of net inflows</t>
  </si>
  <si>
    <t>-</t>
  </si>
  <si>
    <t>3347342</t>
  </si>
  <si>
    <t>7828</t>
  </si>
  <si>
    <t>462034</t>
  </si>
  <si>
    <t>827959</t>
  </si>
  <si>
    <t>Non-resident investors</t>
  </si>
  <si>
    <t>Insurers</t>
  </si>
  <si>
    <t>Local pension funds</t>
  </si>
  <si>
    <t>Other financial institutions</t>
  </si>
  <si>
    <t>Local investors</t>
  </si>
  <si>
    <t>Net purchases of shares</t>
  </si>
  <si>
    <t xml:space="preserve">Net purchases of bonds </t>
  </si>
  <si>
    <t>Cumulative since 2021</t>
  </si>
  <si>
    <t>Equities</t>
  </si>
  <si>
    <t>Bonds</t>
  </si>
  <si>
    <t>MMF AUM</t>
  </si>
  <si>
    <t>MMF flows (RHS)</t>
  </si>
  <si>
    <t xml:space="preserve">Source: ASISA 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</si>
  <si>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</si>
  <si>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</si>
  <si>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</si>
  <si>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</si>
  <si>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</si>
  <si>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</si>
  <si>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</si>
  <si>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</si>
  <si>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</si>
  <si>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</si>
  <si>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</si>
  <si>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</si>
  <si>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</si>
  <si>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</si>
  <si>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</si>
  <si>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2023/24</t>
  </si>
  <si>
    <t>2024/25</t>
  </si>
  <si>
    <t>2025/26</t>
  </si>
  <si>
    <t>2026/27</t>
  </si>
  <si>
    <t xml:space="preserve">Debt service cost </t>
  </si>
  <si>
    <t>Long-term average (2008-2022)</t>
  </si>
  <si>
    <t>Figure 18</t>
  </si>
  <si>
    <t>Gov debt to GDP</t>
  </si>
  <si>
    <t>Source: IMF</t>
  </si>
  <si>
    <t>October 2023 FM</t>
  </si>
  <si>
    <t>2023 estimate</t>
  </si>
  <si>
    <t>change 2022 and 2021 (rhs)</t>
  </si>
  <si>
    <t>Nonresident holding of government debt (rhs)</t>
  </si>
  <si>
    <t>Malaysia</t>
  </si>
  <si>
    <t>Hungary</t>
  </si>
  <si>
    <t>Thailand</t>
  </si>
  <si>
    <t>Jan 2008</t>
  </si>
  <si>
    <t>Feb 2008</t>
  </si>
  <si>
    <t>Mar 2008</t>
  </si>
  <si>
    <t>Apr 2008</t>
  </si>
  <si>
    <t>May 2008</t>
  </si>
  <si>
    <t>Jun 2008</t>
  </si>
  <si>
    <t>Jul 2008</t>
  </si>
  <si>
    <t>Aug 2008</t>
  </si>
  <si>
    <t>Sep 2008</t>
  </si>
  <si>
    <t>Oct 2008</t>
  </si>
  <si>
    <t>Nov 2008</t>
  </si>
  <si>
    <t>Dec 2008</t>
  </si>
  <si>
    <t>Jan 2009</t>
  </si>
  <si>
    <t>Feb 2009</t>
  </si>
  <si>
    <t>Mar 2009</t>
  </si>
  <si>
    <t>Apr 2009</t>
  </si>
  <si>
    <t>May 2009</t>
  </si>
  <si>
    <t>Jun 2009</t>
  </si>
  <si>
    <t>Jul 2009</t>
  </si>
  <si>
    <t>Aug 2009</t>
  </si>
  <si>
    <t>Sep 2009</t>
  </si>
  <si>
    <t>Oct 2009</t>
  </si>
  <si>
    <t>Nov 2009</t>
  </si>
  <si>
    <t>Dec 2009</t>
  </si>
  <si>
    <t>Jan 2010</t>
  </si>
  <si>
    <t>Feb 2010</t>
  </si>
  <si>
    <t>Mar 2010</t>
  </si>
  <si>
    <t>Apr 2010</t>
  </si>
  <si>
    <t>May 2010</t>
  </si>
  <si>
    <t>Jun 2010</t>
  </si>
  <si>
    <t>Jul 2010</t>
  </si>
  <si>
    <t>Aug 2010</t>
  </si>
  <si>
    <t>Sep 2010</t>
  </si>
  <si>
    <t>Oct 2010</t>
  </si>
  <si>
    <t>Nov 2010</t>
  </si>
  <si>
    <t>Dec 2010</t>
  </si>
  <si>
    <t>Jan 2011</t>
  </si>
  <si>
    <t>Feb 2011</t>
  </si>
  <si>
    <t>Mar 2011</t>
  </si>
  <si>
    <t>Apr 2011</t>
  </si>
  <si>
    <t>May 2011</t>
  </si>
  <si>
    <t>Jun 2011</t>
  </si>
  <si>
    <t>Jul 2011</t>
  </si>
  <si>
    <t>Aug 2011</t>
  </si>
  <si>
    <t>Sep 2011</t>
  </si>
  <si>
    <t>Oct 2011</t>
  </si>
  <si>
    <t>Nov 2011</t>
  </si>
  <si>
    <t>Dec 2011</t>
  </si>
  <si>
    <t>Jan 2012</t>
  </si>
  <si>
    <t>Feb 2012</t>
  </si>
  <si>
    <t>Mar 2012</t>
  </si>
  <si>
    <t>Apr 2012</t>
  </si>
  <si>
    <t>May 2012</t>
  </si>
  <si>
    <t>Jun 2012</t>
  </si>
  <si>
    <t>Jul 2012</t>
  </si>
  <si>
    <t>Aug 2012</t>
  </si>
  <si>
    <t>Sep 2012</t>
  </si>
  <si>
    <t>Oct 2012</t>
  </si>
  <si>
    <t>Nov 2012</t>
  </si>
  <si>
    <t>Dec 2012</t>
  </si>
  <si>
    <t>Jan 2013</t>
  </si>
  <si>
    <t>Feb 2013</t>
  </si>
  <si>
    <t>Mar 2013</t>
  </si>
  <si>
    <t>Apr 2013</t>
  </si>
  <si>
    <t>May 2013</t>
  </si>
  <si>
    <t>Jun 2013</t>
  </si>
  <si>
    <t>Jul 2013</t>
  </si>
  <si>
    <t>Aug 2013</t>
  </si>
  <si>
    <t>Sep 2013</t>
  </si>
  <si>
    <t>Oct 2013</t>
  </si>
  <si>
    <t>Nov 2013</t>
  </si>
  <si>
    <t>Dec 2013</t>
  </si>
  <si>
    <t>Jan 2014</t>
  </si>
  <si>
    <t>Feb 2014</t>
  </si>
  <si>
    <t>Mar 2014</t>
  </si>
  <si>
    <t>Apr 2014</t>
  </si>
  <si>
    <t>May 2014</t>
  </si>
  <si>
    <t>Jun 2014</t>
  </si>
  <si>
    <t>Jul 2014</t>
  </si>
  <si>
    <t>Aug 2014</t>
  </si>
  <si>
    <t>Sep 2014</t>
  </si>
  <si>
    <t>Oct 2014</t>
  </si>
  <si>
    <t>Nov 2014</t>
  </si>
  <si>
    <t>Dec 2014</t>
  </si>
  <si>
    <t>Jan 2015</t>
  </si>
  <si>
    <t>Feb 2015</t>
  </si>
  <si>
    <t>Mar 2015</t>
  </si>
  <si>
    <t>Apr 2015</t>
  </si>
  <si>
    <t>May 2015</t>
  </si>
  <si>
    <t>Jun 2015</t>
  </si>
  <si>
    <t>Jul 2015</t>
  </si>
  <si>
    <t>Aug 2015</t>
  </si>
  <si>
    <t>Sep 2015</t>
  </si>
  <si>
    <t>Oct 2015</t>
  </si>
  <si>
    <t>Nov 2015</t>
  </si>
  <si>
    <t>Dec 2015</t>
  </si>
  <si>
    <t>Jan 2016</t>
  </si>
  <si>
    <t>Feb 2016</t>
  </si>
  <si>
    <t>Mar 2016</t>
  </si>
  <si>
    <t>Apr 2016</t>
  </si>
  <si>
    <t>May 2016</t>
  </si>
  <si>
    <t>Jun 2016</t>
  </si>
  <si>
    <t>Jul 2016</t>
  </si>
  <si>
    <t>Aug 2016</t>
  </si>
  <si>
    <t>Sep 2016</t>
  </si>
  <si>
    <t>Oct 2016</t>
  </si>
  <si>
    <t>Nov 2016</t>
  </si>
  <si>
    <t>Dec 2016</t>
  </si>
  <si>
    <t>Jan 2017</t>
  </si>
  <si>
    <t>Feb 2017</t>
  </si>
  <si>
    <t>Mar 2017</t>
  </si>
  <si>
    <t>Apr 2017</t>
  </si>
  <si>
    <t>May 2017</t>
  </si>
  <si>
    <t>Jun 2017</t>
  </si>
  <si>
    <t>Jul 2017</t>
  </si>
  <si>
    <t>Aug 2017</t>
  </si>
  <si>
    <t>Sep 2017</t>
  </si>
  <si>
    <t>Oct 2017</t>
  </si>
  <si>
    <t>Nov 2017</t>
  </si>
  <si>
    <t>Dec 2017</t>
  </si>
  <si>
    <t>Jan 2018</t>
  </si>
  <si>
    <t>Feb 2018</t>
  </si>
  <si>
    <t>Mar 2018</t>
  </si>
  <si>
    <t>Apr 2018</t>
  </si>
  <si>
    <t>May 2018</t>
  </si>
  <si>
    <t>Jun 2018</t>
  </si>
  <si>
    <t>Jul 2018</t>
  </si>
  <si>
    <t>Aug 2018</t>
  </si>
  <si>
    <t>Sep 2018</t>
  </si>
  <si>
    <t>Oct 2018</t>
  </si>
  <si>
    <t>Nov 2018</t>
  </si>
  <si>
    <t>Dec 2018</t>
  </si>
  <si>
    <t>Jan 2019</t>
  </si>
  <si>
    <t>Feb 2019</t>
  </si>
  <si>
    <t>Mar 2019</t>
  </si>
  <si>
    <t>Apr 2019</t>
  </si>
  <si>
    <t>May 2019</t>
  </si>
  <si>
    <t>Jun 2019</t>
  </si>
  <si>
    <t>Jul 2019</t>
  </si>
  <si>
    <t>Non-systemically important banks</t>
  </si>
  <si>
    <t>SIFIs</t>
  </si>
  <si>
    <t>Figure 15: Government debt-to-GDP ratio</t>
  </si>
  <si>
    <t>Figure 16: Government debt in selected EMs</t>
  </si>
  <si>
    <t>Figure 17</t>
  </si>
  <si>
    <t xml:space="preserve">Figure 26: MMF assets under management and inflows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</si>
</sst>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 * #,##0_ ;_ * \-#,##0_ ;_ * &quot;-&quot;??_ ;_ @_ "/>
    <numFmt numFmtId="165" formatCode="_(* #,##0.00_);_(* \(#,##0.00\);_(* &quot;-&quot;??_);_(@_)"/>
    <numFmt numFmtId="166" formatCode="0.0%"/>
    <numFmt numFmtId="167" formatCode="_-* #,##0.00_-;\-* #,##0.00_-;_-* &quot;-&quot;??_-;_-@_-"/>
    <numFmt numFmtId="168" formatCode="#,##0.000"/>
    <numFmt numFmtId="169" formatCode="#,##0.0"/>
    <numFmt numFmtId="170" formatCode="_ * #,##0.0_ ;_ * \-#,##0.0_ ;_ * &quot;-&quot;??_ ;_ @_ "/>
    <numFmt numFmtId="171" formatCode="0.0"/>
    <numFmt numFmtId="172" formatCode="_ * #,##0.0000_ ;_ * \-#,##0.0000_ ;_ * &quot;-&quot;??_ ;_ @_ "/>
    <numFmt numFmtId="173" formatCode="_ * #,##0.000_ ;_ * \-#,##0.000_ ;_ * &quot;-&quot;??_ ;_ @_ "/>
    <numFmt numFmtId="174" formatCode="_(* #,##0_);_(* \(#,##0\);_(* &quot;-&quot;??_);_(@_)"/>
    <numFmt numFmtId="175" formatCode="#,##0.####_);\(#,##0.####\)"/>
    <numFmt numFmtId="176" formatCode="0.00000000"/>
    <numFmt numFmtId="177" formatCode="0.0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8"/>
      <name val="Tms Rmn"/>
    </font>
    <font>
      <sz val="11"/>
      <color theme="1"/>
      <name val="Calibri"/>
      <family val="2"/>
    </font>
    <font>
      <b/>
      <sz val="10"/>
      <color rgb="FF000000"/>
      <name val="Arial"/>
      <family val="2"/>
    </font>
    <font>
      <sz val="9"/>
      <color rgb="FF002060"/>
      <name val="Arial"/>
      <family val="2"/>
    </font>
    <font>
      <sz val="9"/>
      <color rgb="FF000000"/>
      <name val="Arial"/>
      <family val="2"/>
    </font>
    <font>
      <b/>
      <u/>
      <sz val="11"/>
      <color theme="1"/>
      <name val="Arial"/>
      <family val="2"/>
    </font>
    <font>
      <sz val="12"/>
      <color rgb="FF000000"/>
      <name val="Arial"/>
      <family val="2"/>
    </font>
    <font>
      <sz val="9.75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Helvetica"/>
    </font>
    <font>
      <b/>
      <sz val="9"/>
      <color theme="1"/>
      <name val="Calibri"/>
      <family val="2"/>
    </font>
    <font>
      <sz val="11"/>
      <name val="Calibri"/>
      <family val="2"/>
    </font>
    <font>
      <b/>
      <sz val="12"/>
      <color theme="1"/>
      <name val="Arial"/>
      <family val="2"/>
    </font>
    <font>
      <sz val="8"/>
      <color rgb="FF465058"/>
      <name val="Arial"/>
      <family val="2"/>
    </font>
    <font>
      <b/>
      <sz val="9"/>
      <color rgb="FF000000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FFFFFF"/>
      </patternFill>
    </fill>
    <fill>
      <patternFill patternType="solid">
        <fgColor rgb="FFF0F4FA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DEFF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 style="thin">
        <color rgb="FF979991"/>
      </left>
      <right/>
      <top style="thin">
        <color rgb="FF979991"/>
      </top>
      <bottom style="thin">
        <color rgb="FF979991"/>
      </bottom>
      <diagonal/>
    </border>
    <border>
      <left style="thin">
        <color rgb="FF979991"/>
      </left>
      <right style="thin">
        <color rgb="FF979991"/>
      </right>
      <top style="thin">
        <color rgb="FF979991"/>
      </top>
      <bottom style="thin">
        <color rgb="FF979991"/>
      </bottom>
      <diagonal/>
    </border>
    <border>
      <left style="thin">
        <color rgb="FFFFFFFF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rgb="FF959595"/>
      </left>
      <right/>
      <top style="medium">
        <color rgb="FF959595"/>
      </top>
      <bottom/>
      <diagonal/>
    </border>
    <border>
      <left style="medium">
        <color rgb="FF959595"/>
      </left>
      <right style="medium">
        <color rgb="FF959595"/>
      </right>
      <top style="medium">
        <color rgb="FF959595"/>
      </top>
      <bottom/>
      <diagonal/>
    </border>
  </borders>
  <cellStyleXfs count="18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9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23" fillId="0" borderId="0"/>
    <xf numFmtId="0" fontId="17" fillId="0" borderId="0"/>
  </cellStyleXfs>
  <cellXfs count="124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164" fontId="0" fillId="0" borderId="0" xfId="2" applyNumberFormat="1" applyFont="1"/>
    <xf numFmtId="43" fontId="0" fillId="0" borderId="0" xfId="0" applyNumberFormat="1"/>
    <xf numFmtId="0" fontId="4" fillId="0" borderId="0" xfId="0" applyFont="1"/>
    <xf numFmtId="0" fontId="2" fillId="0" borderId="0" xfId="0" applyFont="1" applyAlignment="1">
      <alignment wrapText="1"/>
    </xf>
    <xf numFmtId="0" fontId="8" fillId="0" borderId="0" xfId="0" applyFont="1"/>
    <xf numFmtId="0" fontId="0" fillId="0" borderId="6" xfId="0" applyBorder="1"/>
    <xf numFmtId="1" fontId="0" fillId="0" borderId="0" xfId="0" applyNumberFormat="1"/>
    <xf numFmtId="0" fontId="0" fillId="0" borderId="0" xfId="0" applyAlignment="1">
      <alignment horizontal="center" vertical="center" wrapText="1"/>
    </xf>
    <xf numFmtId="0" fontId="10" fillId="0" borderId="0" xfId="0" applyFont="1"/>
    <xf numFmtId="1" fontId="11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4" fontId="12" fillId="0" borderId="0" xfId="0" applyNumberFormat="1" applyFont="1"/>
    <xf numFmtId="0" fontId="13" fillId="0" borderId="0" xfId="0" applyFont="1"/>
    <xf numFmtId="3" fontId="13" fillId="0" borderId="0" xfId="0" applyNumberFormat="1" applyFont="1"/>
    <xf numFmtId="168" fontId="12" fillId="0" borderId="0" xfId="0" applyNumberFormat="1" applyFont="1"/>
    <xf numFmtId="0" fontId="11" fillId="0" borderId="0" xfId="0" applyFont="1" applyAlignment="1">
      <alignment vertical="center" wrapText="1"/>
    </xf>
    <xf numFmtId="3" fontId="12" fillId="0" borderId="0" xfId="0" applyNumberFormat="1" applyFont="1"/>
    <xf numFmtId="169" fontId="12" fillId="0" borderId="0" xfId="0" applyNumberFormat="1" applyFont="1"/>
    <xf numFmtId="0" fontId="6" fillId="0" borderId="0" xfId="0" quotePrefix="1" applyFont="1" applyAlignment="1">
      <alignment horizontal="left" vertical="center" wrapText="1" indent="5"/>
    </xf>
    <xf numFmtId="170" fontId="12" fillId="0" borderId="0" xfId="2" applyNumberFormat="1" applyFont="1" applyFill="1" applyBorder="1"/>
    <xf numFmtId="43" fontId="12" fillId="0" borderId="0" xfId="2" applyFont="1" applyFill="1" applyBorder="1"/>
    <xf numFmtId="0" fontId="6" fillId="0" borderId="0" xfId="0" applyFont="1" applyAlignment="1">
      <alignment vertical="center"/>
    </xf>
    <xf numFmtId="0" fontId="14" fillId="0" borderId="0" xfId="0" applyFont="1"/>
    <xf numFmtId="0" fontId="4" fillId="0" borderId="0" xfId="0" applyFont="1" applyAlignment="1">
      <alignment horizontal="center"/>
    </xf>
    <xf numFmtId="0" fontId="4" fillId="0" borderId="8" xfId="0" applyFont="1" applyBorder="1"/>
    <xf numFmtId="0" fontId="4" fillId="0" borderId="8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4" fillId="0" borderId="0" xfId="0" applyFont="1" applyAlignment="1">
      <alignment vertical="center" wrapText="1"/>
    </xf>
    <xf numFmtId="1" fontId="4" fillId="0" borderId="0" xfId="0" applyNumberFormat="1" applyFont="1" applyAlignment="1">
      <alignment horizontal="right" vertical="center" wrapText="1"/>
    </xf>
    <xf numFmtId="1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166" fontId="4" fillId="0" borderId="0" xfId="1" applyNumberFormat="1" applyFont="1" applyFill="1" applyAlignment="1">
      <alignment horizontal="center"/>
    </xf>
    <xf numFmtId="3" fontId="4" fillId="0" borderId="0" xfId="0" applyNumberFormat="1" applyFont="1"/>
    <xf numFmtId="3" fontId="4" fillId="0" borderId="0" xfId="0" applyNumberFormat="1" applyFont="1" applyAlignment="1">
      <alignment horizontal="right"/>
    </xf>
    <xf numFmtId="164" fontId="4" fillId="0" borderId="0" xfId="2" applyNumberFormat="1" applyFont="1" applyAlignment="1">
      <alignment horizontal="center"/>
    </xf>
    <xf numFmtId="1" fontId="4" fillId="0" borderId="0" xfId="0" applyNumberFormat="1" applyFont="1"/>
    <xf numFmtId="171" fontId="4" fillId="0" borderId="0" xfId="0" applyNumberFormat="1" applyFont="1" applyAlignment="1">
      <alignment horizontal="right"/>
    </xf>
    <xf numFmtId="14" fontId="0" fillId="0" borderId="0" xfId="0" applyNumberFormat="1"/>
    <xf numFmtId="171" fontId="0" fillId="0" borderId="0" xfId="0" applyNumberFormat="1"/>
    <xf numFmtId="17" fontId="0" fillId="0" borderId="0" xfId="0" applyNumberFormat="1"/>
    <xf numFmtId="0" fontId="15" fillId="0" borderId="0" xfId="0" applyFont="1"/>
    <xf numFmtId="43" fontId="0" fillId="0" borderId="0" xfId="4" applyFont="1"/>
    <xf numFmtId="172" fontId="0" fillId="0" borderId="0" xfId="0" applyNumberFormat="1"/>
    <xf numFmtId="173" fontId="0" fillId="0" borderId="0" xfId="4" applyNumberFormat="1" applyFont="1"/>
    <xf numFmtId="168" fontId="0" fillId="0" borderId="0" xfId="0" applyNumberFormat="1"/>
    <xf numFmtId="2" fontId="16" fillId="0" borderId="0" xfId="0" applyNumberFormat="1" applyFont="1" applyAlignment="1">
      <alignment horizontal="center" vertical="center" wrapText="1"/>
    </xf>
    <xf numFmtId="2" fontId="16" fillId="0" borderId="0" xfId="0" applyNumberFormat="1" applyFont="1" applyAlignment="1">
      <alignment horizontal="left" vertical="center" wrapText="1"/>
    </xf>
    <xf numFmtId="4" fontId="16" fillId="0" borderId="0" xfId="0" applyNumberFormat="1" applyFont="1" applyAlignment="1">
      <alignment horizontal="right" vertical="center" wrapText="1"/>
    </xf>
    <xf numFmtId="4" fontId="16" fillId="2" borderId="0" xfId="0" applyNumberFormat="1" applyFont="1" applyFill="1" applyAlignment="1">
      <alignment horizontal="left" vertical="center" wrapText="1"/>
    </xf>
    <xf numFmtId="4" fontId="16" fillId="2" borderId="0" xfId="0" applyNumberFormat="1" applyFont="1" applyFill="1" applyAlignment="1">
      <alignment horizontal="right" vertical="center" wrapText="1"/>
    </xf>
    <xf numFmtId="174" fontId="0" fillId="0" borderId="0" xfId="2" applyNumberFormat="1" applyFont="1" applyAlignment="1">
      <alignment vertical="center" wrapText="1"/>
    </xf>
    <xf numFmtId="0" fontId="18" fillId="0" borderId="0" xfId="3" applyFont="1"/>
    <xf numFmtId="164" fontId="18" fillId="0" borderId="0" xfId="2" applyNumberFormat="1" applyFont="1"/>
    <xf numFmtId="164" fontId="0" fillId="3" borderId="0" xfId="0" applyNumberFormat="1" applyFill="1"/>
    <xf numFmtId="164" fontId="0" fillId="0" borderId="0" xfId="0" applyNumberFormat="1"/>
    <xf numFmtId="0" fontId="0" fillId="0" borderId="0" xfId="0" applyAlignment="1">
      <alignment vertical="center"/>
    </xf>
    <xf numFmtId="0" fontId="0" fillId="3" borderId="0" xfId="0" applyFill="1" applyAlignment="1">
      <alignment vertical="center" wrapText="1"/>
    </xf>
    <xf numFmtId="0" fontId="0" fillId="3" borderId="0" xfId="0" applyFill="1"/>
    <xf numFmtId="0" fontId="10" fillId="0" borderId="0" xfId="14"/>
    <xf numFmtId="0" fontId="10" fillId="0" borderId="0" xfId="14" applyAlignment="1">
      <alignment horizontal="center" vertical="top" wrapText="1"/>
    </xf>
    <xf numFmtId="0" fontId="20" fillId="0" borderId="0" xfId="14" applyFont="1" applyAlignment="1">
      <alignment horizontal="left" vertical="top"/>
    </xf>
    <xf numFmtId="0" fontId="10" fillId="4" borderId="9" xfId="14" applyFill="1" applyBorder="1" applyAlignment="1">
      <alignment horizontal="left" vertical="top" wrapText="1"/>
    </xf>
    <xf numFmtId="0" fontId="10" fillId="4" borderId="10" xfId="14" applyFill="1" applyBorder="1" applyAlignment="1">
      <alignment horizontal="left" vertical="top" wrapText="1"/>
    </xf>
    <xf numFmtId="0" fontId="20" fillId="5" borderId="11" xfId="14" applyFont="1" applyFill="1" applyBorder="1" applyAlignment="1">
      <alignment horizontal="left" vertical="top" wrapText="1"/>
    </xf>
    <xf numFmtId="0" fontId="20" fillId="5" borderId="12" xfId="14" applyFont="1" applyFill="1" applyBorder="1" applyAlignment="1">
      <alignment horizontal="left" vertical="top" wrapText="1"/>
    </xf>
    <xf numFmtId="0" fontId="10" fillId="4" borderId="13" xfId="14" applyFill="1" applyBorder="1" applyAlignment="1">
      <alignment horizontal="left" vertical="top" wrapText="1"/>
    </xf>
    <xf numFmtId="0" fontId="10" fillId="4" borderId="0" xfId="14" applyFill="1" applyAlignment="1">
      <alignment horizontal="left" vertical="top" wrapText="1"/>
    </xf>
    <xf numFmtId="0" fontId="3" fillId="5" borderId="11" xfId="14" applyFont="1" applyFill="1" applyBorder="1" applyAlignment="1">
      <alignment horizontal="left" vertical="top" wrapText="1"/>
    </xf>
    <xf numFmtId="0" fontId="3" fillId="5" borderId="12" xfId="14" applyFont="1" applyFill="1" applyBorder="1" applyAlignment="1">
      <alignment horizontal="left" vertical="top" wrapText="1"/>
    </xf>
    <xf numFmtId="3" fontId="3" fillId="5" borderId="11" xfId="14" applyNumberFormat="1" applyFont="1" applyFill="1" applyBorder="1" applyAlignment="1">
      <alignment horizontal="right" vertical="top" wrapText="1"/>
    </xf>
    <xf numFmtId="3" fontId="3" fillId="5" borderId="12" xfId="14" applyNumberFormat="1" applyFont="1" applyFill="1" applyBorder="1" applyAlignment="1">
      <alignment horizontal="right" vertical="top" wrapText="1"/>
    </xf>
    <xf numFmtId="175" fontId="3" fillId="4" borderId="11" xfId="14" applyNumberFormat="1" applyFont="1" applyFill="1" applyBorder="1" applyAlignment="1">
      <alignment horizontal="right" vertical="top" wrapText="1"/>
    </xf>
    <xf numFmtId="175" fontId="3" fillId="4" borderId="12" xfId="14" applyNumberFormat="1" applyFont="1" applyFill="1" applyBorder="1" applyAlignment="1">
      <alignment horizontal="right" vertical="top" wrapText="1"/>
    </xf>
    <xf numFmtId="10" fontId="0" fillId="0" borderId="0" xfId="15" applyNumberFormat="1" applyFont="1"/>
    <xf numFmtId="0" fontId="0" fillId="3" borderId="0" xfId="0" applyFill="1" applyAlignment="1">
      <alignment vertical="center"/>
    </xf>
    <xf numFmtId="17" fontId="0" fillId="3" borderId="0" xfId="0" applyNumberFormat="1" applyFill="1"/>
    <xf numFmtId="171" fontId="0" fillId="3" borderId="0" xfId="0" applyNumberFormat="1" applyFill="1"/>
    <xf numFmtId="1" fontId="0" fillId="0" borderId="0" xfId="2" applyNumberFormat="1" applyFont="1"/>
    <xf numFmtId="0" fontId="21" fillId="0" borderId="0" xfId="0" applyFont="1"/>
    <xf numFmtId="0" fontId="0" fillId="0" borderId="0" xfId="0" applyAlignment="1">
      <alignment horizontal="right"/>
    </xf>
    <xf numFmtId="0" fontId="0" fillId="0" borderId="1" xfId="0" applyBorder="1" applyAlignment="1">
      <alignment wrapText="1"/>
    </xf>
    <xf numFmtId="0" fontId="0" fillId="3" borderId="0" xfId="0" applyFill="1" applyAlignment="1">
      <alignment wrapText="1"/>
    </xf>
    <xf numFmtId="0" fontId="0" fillId="0" borderId="2" xfId="0" applyBorder="1"/>
    <xf numFmtId="0" fontId="0" fillId="0" borderId="4" xfId="0" applyBorder="1"/>
    <xf numFmtId="0" fontId="0" fillId="0" borderId="3" xfId="0" applyBorder="1"/>
    <xf numFmtId="17" fontId="0" fillId="0" borderId="1" xfId="0" applyNumberFormat="1" applyBorder="1" applyAlignment="1">
      <alignment horizontal="right"/>
    </xf>
    <xf numFmtId="164" fontId="0" fillId="0" borderId="1" xfId="2" applyNumberFormat="1" applyFont="1" applyBorder="1" applyAlignment="1">
      <alignment horizontal="right"/>
    </xf>
    <xf numFmtId="0" fontId="0" fillId="0" borderId="5" xfId="0" applyBorder="1"/>
    <xf numFmtId="164" fontId="0" fillId="0" borderId="5" xfId="2" applyNumberFormat="1" applyFont="1" applyBorder="1" applyAlignment="1">
      <alignment horizontal="right"/>
    </xf>
    <xf numFmtId="164" fontId="0" fillId="0" borderId="0" xfId="2" applyNumberFormat="1" applyFont="1" applyBorder="1" applyAlignment="1">
      <alignment horizontal="right"/>
    </xf>
    <xf numFmtId="17" fontId="0" fillId="3" borderId="0" xfId="0" applyNumberFormat="1" applyFill="1" applyAlignment="1">
      <alignment horizontal="right"/>
    </xf>
    <xf numFmtId="2" fontId="0" fillId="3" borderId="0" xfId="2" applyNumberFormat="1" applyFont="1" applyFill="1" applyBorder="1" applyAlignment="1">
      <alignment horizontal="right"/>
    </xf>
    <xf numFmtId="2" fontId="0" fillId="0" borderId="0" xfId="2" applyNumberFormat="1" applyFont="1" applyBorder="1" applyAlignment="1">
      <alignment horizontal="right"/>
    </xf>
    <xf numFmtId="164" fontId="0" fillId="0" borderId="6" xfId="2" applyNumberFormat="1" applyFont="1" applyBorder="1" applyAlignment="1">
      <alignment horizontal="right"/>
    </xf>
    <xf numFmtId="0" fontId="0" fillId="0" borderId="7" xfId="0" applyBorder="1"/>
    <xf numFmtId="164" fontId="0" fillId="0" borderId="7" xfId="2" applyNumberFormat="1" applyFont="1" applyBorder="1" applyAlignment="1">
      <alignment horizontal="right"/>
    </xf>
    <xf numFmtId="14" fontId="15" fillId="0" borderId="0" xfId="0" applyNumberFormat="1" applyFont="1"/>
    <xf numFmtId="3" fontId="15" fillId="0" borderId="0" xfId="0" applyNumberFormat="1" applyFont="1"/>
    <xf numFmtId="0" fontId="7" fillId="0" borderId="0" xfId="0" applyFont="1" applyAlignment="1">
      <alignment horizontal="justify" vertical="center"/>
    </xf>
    <xf numFmtId="43" fontId="0" fillId="0" borderId="0" xfId="2" applyFont="1"/>
    <xf numFmtId="0" fontId="0" fillId="0" borderId="15" xfId="0" applyBorder="1"/>
    <xf numFmtId="171" fontId="0" fillId="0" borderId="16" xfId="0" quotePrefix="1" applyNumberFormat="1" applyBorder="1"/>
    <xf numFmtId="0" fontId="22" fillId="0" borderId="0" xfId="0" applyFont="1" applyAlignment="1">
      <alignment horizontal="justify" vertical="center"/>
    </xf>
    <xf numFmtId="0" fontId="17" fillId="0" borderId="0" xfId="17" applyProtection="1">
      <protection locked="0"/>
    </xf>
    <xf numFmtId="0" fontId="18" fillId="0" borderId="0" xfId="17" applyFont="1" applyProtection="1">
      <protection locked="0"/>
    </xf>
    <xf numFmtId="0" fontId="17" fillId="6" borderId="0" xfId="17" applyFill="1" applyProtection="1">
      <protection locked="0"/>
    </xf>
    <xf numFmtId="49" fontId="24" fillId="7" borderId="17" xfId="0" applyNumberFormat="1" applyFont="1" applyFill="1" applyBorder="1" applyAlignment="1">
      <alignment horizontal="left" vertical="top" wrapText="1"/>
    </xf>
    <xf numFmtId="49" fontId="24" fillId="7" borderId="18" xfId="0" applyNumberFormat="1" applyFont="1" applyFill="1" applyBorder="1" applyAlignment="1">
      <alignment horizontal="left" vertical="top" wrapText="1"/>
    </xf>
    <xf numFmtId="2" fontId="16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9" fillId="0" borderId="0" xfId="14" applyFont="1" applyAlignment="1">
      <alignment horizontal="center" vertical="top"/>
    </xf>
    <xf numFmtId="0" fontId="2" fillId="0" borderId="0" xfId="0" applyFont="1" applyAlignment="1">
      <alignment horizontal="center"/>
    </xf>
    <xf numFmtId="0" fontId="2" fillId="3" borderId="0" xfId="0" applyFont="1" applyFill="1" applyAlignment="1">
      <alignment horizontal="center"/>
    </xf>
    <xf numFmtId="0" fontId="0" fillId="0" borderId="14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76" fontId="0" fillId="3" borderId="0" xfId="0" applyNumberFormat="1" applyFill="1"/>
    <xf numFmtId="177" fontId="17" fillId="0" borderId="0" xfId="17" applyNumberFormat="1" applyProtection="1">
      <protection locked="0"/>
    </xf>
    <xf numFmtId="0" fontId="10" fillId="0" borderId="0" xfId="14" applyFill="1"/>
  </cellXfs>
  <cellStyles count="18">
    <cellStyle name="Comma" xfId="2" builtinId="3"/>
    <cellStyle name="Comma 16" xfId="12" xr:uid="{4DD0AD47-ADF5-471D-BAA0-A9F995CEB12B}"/>
    <cellStyle name="Comma 2" xfId="4" xr:uid="{509A7389-141B-479B-A471-169900ECBE46}"/>
    <cellStyle name="Comma 2 2" xfId="9" xr:uid="{CD0DD977-7391-42CA-8CE0-AC767C521B8C}"/>
    <cellStyle name="Comma 25" xfId="7" xr:uid="{242F5C81-9787-4315-84F6-3A73990C45AE}"/>
    <cellStyle name="Comma 3" xfId="13" xr:uid="{09E58BA7-11CE-465B-9510-6FC764CE6A91}"/>
    <cellStyle name="Currency 2" xfId="5" xr:uid="{DBDE2FAC-7C9D-47F9-9011-499FFF160C4A}"/>
    <cellStyle name="Hyperlink 2" xfId="8" xr:uid="{460812A2-C5B5-43EC-A9E7-867FC6595E25}"/>
    <cellStyle name="Normal" xfId="0" builtinId="0"/>
    <cellStyle name="Normal - Style1" xfId="11" xr:uid="{D805EB44-07DA-4224-BEEB-015BDE2ECF7C}"/>
    <cellStyle name="Normal 1119 2" xfId="17" xr:uid="{F0FEC984-BD7F-42D9-B710-AE668B72818F}"/>
    <cellStyle name="Normal 2" xfId="14" xr:uid="{72269312-341E-4FCA-BE63-E915C3B60DA8}"/>
    <cellStyle name="Normal 2 2" xfId="3" xr:uid="{B5A5B45C-672C-49F9-B208-037854347CE0}"/>
    <cellStyle name="Normal 2 2 3 2 2" xfId="10" xr:uid="{B539767A-6BFF-4DAA-9236-8588C0EBF345}"/>
    <cellStyle name="Normal 4" xfId="16" xr:uid="{216B970D-F7F3-49C6-8F90-127FF5C5A22F}"/>
    <cellStyle name="Percent" xfId="1" builtinId="5"/>
    <cellStyle name="Percent 2" xfId="15" xr:uid="{4A017D82-7E09-46D5-9334-F842B480EF40}"/>
    <cellStyle name="Standard 9" xfId="6" xr:uid="{6081539F-5715-49BB-B577-0977E0A1EF4E}"/>
  </cellStyles>
  <dxfs count="0"/>
  <tableStyles count="0" defaultTableStyle="TableStyleMedium2" defaultPivotStyle="PivotStyleLight16"/>
  <colors>
    <mruColors>
      <color rgb="FF660033"/>
      <color rgb="FF000000"/>
      <color rgb="FFDA44A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34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8.xml"/><Relationship Id="rId33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7.xml"/><Relationship Id="rId32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6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externalLink" Target="externalLinks/externalLink10.xml"/><Relationship Id="rId30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07" name="Text Box 1">
          <a:extLst>
            <a:ext uri="{FF2B5EF4-FFF2-40B4-BE49-F238E27FC236}">
              <a16:creationId xmlns:a16="http://schemas.microsoft.com/office/drawing/2014/main" id="{C85CE280-D0C6-42AC-83AC-7487A27363DA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08" name="Text Box 1">
          <a:extLst>
            <a:ext uri="{FF2B5EF4-FFF2-40B4-BE49-F238E27FC236}">
              <a16:creationId xmlns:a16="http://schemas.microsoft.com/office/drawing/2014/main" id="{8B0330E3-DC64-4CBE-88FD-59F7578F6A81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09" name="Text Box 1">
          <a:extLst>
            <a:ext uri="{FF2B5EF4-FFF2-40B4-BE49-F238E27FC236}">
              <a16:creationId xmlns:a16="http://schemas.microsoft.com/office/drawing/2014/main" id="{FF97030E-08E8-48E6-98BD-6461B2C64F3E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10" name="Text Box 1">
          <a:extLst>
            <a:ext uri="{FF2B5EF4-FFF2-40B4-BE49-F238E27FC236}">
              <a16:creationId xmlns:a16="http://schemas.microsoft.com/office/drawing/2014/main" id="{3B7DCF13-9FB1-46E0-9C90-7C4E14B6F3D1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11" name="Text Box 1">
          <a:extLst>
            <a:ext uri="{FF2B5EF4-FFF2-40B4-BE49-F238E27FC236}">
              <a16:creationId xmlns:a16="http://schemas.microsoft.com/office/drawing/2014/main" id="{765CB927-417E-4E6C-AD08-6CE7A62FE34E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12" name="Text Box 1">
          <a:extLst>
            <a:ext uri="{FF2B5EF4-FFF2-40B4-BE49-F238E27FC236}">
              <a16:creationId xmlns:a16="http://schemas.microsoft.com/office/drawing/2014/main" id="{5DC712EA-6016-46C6-A351-6E17D7B5F29E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13" name="Text Box 1">
          <a:extLst>
            <a:ext uri="{FF2B5EF4-FFF2-40B4-BE49-F238E27FC236}">
              <a16:creationId xmlns:a16="http://schemas.microsoft.com/office/drawing/2014/main" id="{62600FAC-599C-4A6D-A475-11F071074F93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14" name="Text Box 1">
          <a:extLst>
            <a:ext uri="{FF2B5EF4-FFF2-40B4-BE49-F238E27FC236}">
              <a16:creationId xmlns:a16="http://schemas.microsoft.com/office/drawing/2014/main" id="{41FB54BC-B41E-48EB-BABF-247A30FBEE63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102766</xdr:rowOff>
    </xdr:to>
    <xdr:sp macro="" textlink="">
      <xdr:nvSpPr>
        <xdr:cNvPr id="115" name="Text Box 1">
          <a:extLst>
            <a:ext uri="{FF2B5EF4-FFF2-40B4-BE49-F238E27FC236}">
              <a16:creationId xmlns:a16="http://schemas.microsoft.com/office/drawing/2014/main" id="{ED5EC014-A264-4790-822B-29D7A0DDE626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2678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102766</xdr:rowOff>
    </xdr:to>
    <xdr:sp macro="" textlink="">
      <xdr:nvSpPr>
        <xdr:cNvPr id="116" name="Text Box 1">
          <a:extLst>
            <a:ext uri="{FF2B5EF4-FFF2-40B4-BE49-F238E27FC236}">
              <a16:creationId xmlns:a16="http://schemas.microsoft.com/office/drawing/2014/main" id="{B05BDB08-6AB9-4C44-9ED0-9C28684E873A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2678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1</xdr:row>
      <xdr:rowOff>141077</xdr:rowOff>
    </xdr:to>
    <xdr:sp macro="" textlink="">
      <xdr:nvSpPr>
        <xdr:cNvPr id="117" name="Text Box 1">
          <a:extLst>
            <a:ext uri="{FF2B5EF4-FFF2-40B4-BE49-F238E27FC236}">
              <a16:creationId xmlns:a16="http://schemas.microsoft.com/office/drawing/2014/main" id="{674436A4-A69E-4131-869F-DF752A7954C9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442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18" name="Text Box 1">
          <a:extLst>
            <a:ext uri="{FF2B5EF4-FFF2-40B4-BE49-F238E27FC236}">
              <a16:creationId xmlns:a16="http://schemas.microsoft.com/office/drawing/2014/main" id="{1177E46B-1236-415F-A986-C8E62E8715DE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19" name="Text Box 1">
          <a:extLst>
            <a:ext uri="{FF2B5EF4-FFF2-40B4-BE49-F238E27FC236}">
              <a16:creationId xmlns:a16="http://schemas.microsoft.com/office/drawing/2014/main" id="{4D3F27B1-A346-44F9-8720-539E4E56F5EF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20" name="Text Box 1">
          <a:extLst>
            <a:ext uri="{FF2B5EF4-FFF2-40B4-BE49-F238E27FC236}">
              <a16:creationId xmlns:a16="http://schemas.microsoft.com/office/drawing/2014/main" id="{6499CB0D-4607-4680-8FFA-CE2FED706AB9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21" name="Text Box 1">
          <a:extLst>
            <a:ext uri="{FF2B5EF4-FFF2-40B4-BE49-F238E27FC236}">
              <a16:creationId xmlns:a16="http://schemas.microsoft.com/office/drawing/2014/main" id="{F0943365-55B1-4254-BE92-A0B0AD913E57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22" name="Text Box 1">
          <a:extLst>
            <a:ext uri="{FF2B5EF4-FFF2-40B4-BE49-F238E27FC236}">
              <a16:creationId xmlns:a16="http://schemas.microsoft.com/office/drawing/2014/main" id="{6FEAB6C2-A34A-4311-AD29-544AAE5EF53F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23" name="Text Box 1">
          <a:extLst>
            <a:ext uri="{FF2B5EF4-FFF2-40B4-BE49-F238E27FC236}">
              <a16:creationId xmlns:a16="http://schemas.microsoft.com/office/drawing/2014/main" id="{20CD2A76-C614-4464-8191-11F92A5E3E99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24" name="Text Box 1">
          <a:extLst>
            <a:ext uri="{FF2B5EF4-FFF2-40B4-BE49-F238E27FC236}">
              <a16:creationId xmlns:a16="http://schemas.microsoft.com/office/drawing/2014/main" id="{7A6156FD-BC0E-478C-9B23-4DF4EA28D96C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25" name="Text Box 1">
          <a:extLst>
            <a:ext uri="{FF2B5EF4-FFF2-40B4-BE49-F238E27FC236}">
              <a16:creationId xmlns:a16="http://schemas.microsoft.com/office/drawing/2014/main" id="{99038E3B-6B1E-4221-B010-AFCF2FD18FFD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26" name="Text Box 1">
          <a:extLst>
            <a:ext uri="{FF2B5EF4-FFF2-40B4-BE49-F238E27FC236}">
              <a16:creationId xmlns:a16="http://schemas.microsoft.com/office/drawing/2014/main" id="{60F4AC99-7A1E-447A-9F91-DD945E138CDA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27" name="Text Box 1">
          <a:extLst>
            <a:ext uri="{FF2B5EF4-FFF2-40B4-BE49-F238E27FC236}">
              <a16:creationId xmlns:a16="http://schemas.microsoft.com/office/drawing/2014/main" id="{999261A1-4C76-449D-8F46-0523F69C0FE9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28" name="Text Box 1">
          <a:extLst>
            <a:ext uri="{FF2B5EF4-FFF2-40B4-BE49-F238E27FC236}">
              <a16:creationId xmlns:a16="http://schemas.microsoft.com/office/drawing/2014/main" id="{D5DDD3FC-D283-4367-AD63-9ABE697546A6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29" name="Text Box 1">
          <a:extLst>
            <a:ext uri="{FF2B5EF4-FFF2-40B4-BE49-F238E27FC236}">
              <a16:creationId xmlns:a16="http://schemas.microsoft.com/office/drawing/2014/main" id="{31CFA4E0-A675-48BE-A470-4AED6CADFC30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30" name="Text Box 1">
          <a:extLst>
            <a:ext uri="{FF2B5EF4-FFF2-40B4-BE49-F238E27FC236}">
              <a16:creationId xmlns:a16="http://schemas.microsoft.com/office/drawing/2014/main" id="{7644AA2B-949C-4398-AB12-3D06D1239919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31" name="Text Box 1">
          <a:extLst>
            <a:ext uri="{FF2B5EF4-FFF2-40B4-BE49-F238E27FC236}">
              <a16:creationId xmlns:a16="http://schemas.microsoft.com/office/drawing/2014/main" id="{E2730C33-22CF-4F38-BEEE-E6EDB231DEB5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32" name="Text Box 1">
          <a:extLst>
            <a:ext uri="{FF2B5EF4-FFF2-40B4-BE49-F238E27FC236}">
              <a16:creationId xmlns:a16="http://schemas.microsoft.com/office/drawing/2014/main" id="{5303E820-5326-4E7B-9209-BDAB8E37F932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33" name="Text Box 1">
          <a:extLst>
            <a:ext uri="{FF2B5EF4-FFF2-40B4-BE49-F238E27FC236}">
              <a16:creationId xmlns:a16="http://schemas.microsoft.com/office/drawing/2014/main" id="{F4A7CC43-CD7B-47C8-A65B-FB0859700769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34" name="Text Box 1">
          <a:extLst>
            <a:ext uri="{FF2B5EF4-FFF2-40B4-BE49-F238E27FC236}">
              <a16:creationId xmlns:a16="http://schemas.microsoft.com/office/drawing/2014/main" id="{25D20FBF-3EFA-4F7D-A223-932B7ED144F3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35" name="Text Box 1">
          <a:extLst>
            <a:ext uri="{FF2B5EF4-FFF2-40B4-BE49-F238E27FC236}">
              <a16:creationId xmlns:a16="http://schemas.microsoft.com/office/drawing/2014/main" id="{506ED854-584B-4761-9034-E34A9E6A8A49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36" name="Text Box 1">
          <a:extLst>
            <a:ext uri="{FF2B5EF4-FFF2-40B4-BE49-F238E27FC236}">
              <a16:creationId xmlns:a16="http://schemas.microsoft.com/office/drawing/2014/main" id="{BAB59BD4-50F2-42F1-870A-C5292C284DDE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37" name="Text Box 1">
          <a:extLst>
            <a:ext uri="{FF2B5EF4-FFF2-40B4-BE49-F238E27FC236}">
              <a16:creationId xmlns:a16="http://schemas.microsoft.com/office/drawing/2014/main" id="{94791410-863A-408C-9DE6-EF0BE23D7DE9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102766</xdr:rowOff>
    </xdr:to>
    <xdr:sp macro="" textlink="">
      <xdr:nvSpPr>
        <xdr:cNvPr id="138" name="Text Box 1">
          <a:extLst>
            <a:ext uri="{FF2B5EF4-FFF2-40B4-BE49-F238E27FC236}">
              <a16:creationId xmlns:a16="http://schemas.microsoft.com/office/drawing/2014/main" id="{5ADD9443-23F7-4727-ADCE-DF3DEE502970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2678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102766</xdr:rowOff>
    </xdr:to>
    <xdr:sp macro="" textlink="">
      <xdr:nvSpPr>
        <xdr:cNvPr id="139" name="Text Box 1">
          <a:extLst>
            <a:ext uri="{FF2B5EF4-FFF2-40B4-BE49-F238E27FC236}">
              <a16:creationId xmlns:a16="http://schemas.microsoft.com/office/drawing/2014/main" id="{7F77FB4D-8474-4259-8E5C-4864B3F022FB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2678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40" name="Text Box 1">
          <a:extLst>
            <a:ext uri="{FF2B5EF4-FFF2-40B4-BE49-F238E27FC236}">
              <a16:creationId xmlns:a16="http://schemas.microsoft.com/office/drawing/2014/main" id="{9B980652-BE0C-4B1E-A999-AE803EDEDE17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41" name="Text Box 1">
          <a:extLst>
            <a:ext uri="{FF2B5EF4-FFF2-40B4-BE49-F238E27FC236}">
              <a16:creationId xmlns:a16="http://schemas.microsoft.com/office/drawing/2014/main" id="{8C7D0E74-8FC8-4F49-8BEE-342FEA99CAFF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42" name="Text Box 1">
          <a:extLst>
            <a:ext uri="{FF2B5EF4-FFF2-40B4-BE49-F238E27FC236}">
              <a16:creationId xmlns:a16="http://schemas.microsoft.com/office/drawing/2014/main" id="{179EFF82-16CF-49A1-B081-16EA50EAD7F2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43" name="Text Box 1">
          <a:extLst>
            <a:ext uri="{FF2B5EF4-FFF2-40B4-BE49-F238E27FC236}">
              <a16:creationId xmlns:a16="http://schemas.microsoft.com/office/drawing/2014/main" id="{1F02AF3D-11EC-469A-A9F7-20182E6D824B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44" name="Text Box 1">
          <a:extLst>
            <a:ext uri="{FF2B5EF4-FFF2-40B4-BE49-F238E27FC236}">
              <a16:creationId xmlns:a16="http://schemas.microsoft.com/office/drawing/2014/main" id="{9EFB6D22-03E4-4496-97D2-ADBC78301D96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45" name="Text Box 1">
          <a:extLst>
            <a:ext uri="{FF2B5EF4-FFF2-40B4-BE49-F238E27FC236}">
              <a16:creationId xmlns:a16="http://schemas.microsoft.com/office/drawing/2014/main" id="{906A3EAB-9661-4796-B5F8-4E2BC06B7D42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46" name="Text Box 1">
          <a:extLst>
            <a:ext uri="{FF2B5EF4-FFF2-40B4-BE49-F238E27FC236}">
              <a16:creationId xmlns:a16="http://schemas.microsoft.com/office/drawing/2014/main" id="{D0580345-0132-41D4-9FA1-1A0263864A4D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47" name="Text Box 1">
          <a:extLst>
            <a:ext uri="{FF2B5EF4-FFF2-40B4-BE49-F238E27FC236}">
              <a16:creationId xmlns:a16="http://schemas.microsoft.com/office/drawing/2014/main" id="{D231FDF7-3689-48A4-A59C-7B6361B0E7F9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1</xdr:row>
      <xdr:rowOff>141077</xdr:rowOff>
    </xdr:to>
    <xdr:sp macro="" textlink="">
      <xdr:nvSpPr>
        <xdr:cNvPr id="148" name="Text Box 1">
          <a:extLst>
            <a:ext uri="{FF2B5EF4-FFF2-40B4-BE49-F238E27FC236}">
              <a16:creationId xmlns:a16="http://schemas.microsoft.com/office/drawing/2014/main" id="{FC8D5E96-6FE8-4050-904C-DA7A3C1C9962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442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49" name="Text Box 1">
          <a:extLst>
            <a:ext uri="{FF2B5EF4-FFF2-40B4-BE49-F238E27FC236}">
              <a16:creationId xmlns:a16="http://schemas.microsoft.com/office/drawing/2014/main" id="{2E396FF9-35DD-4F6B-8EF9-876FA20D7E9C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50" name="Text Box 1">
          <a:extLst>
            <a:ext uri="{FF2B5EF4-FFF2-40B4-BE49-F238E27FC236}">
              <a16:creationId xmlns:a16="http://schemas.microsoft.com/office/drawing/2014/main" id="{8FC6DB5E-AD84-4195-BD3E-5C6341A28707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51" name="Text Box 1">
          <a:extLst>
            <a:ext uri="{FF2B5EF4-FFF2-40B4-BE49-F238E27FC236}">
              <a16:creationId xmlns:a16="http://schemas.microsoft.com/office/drawing/2014/main" id="{C521BB2E-F645-44BC-BE6A-6B14B8756CF7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52" name="Text Box 1">
          <a:extLst>
            <a:ext uri="{FF2B5EF4-FFF2-40B4-BE49-F238E27FC236}">
              <a16:creationId xmlns:a16="http://schemas.microsoft.com/office/drawing/2014/main" id="{2D9761DB-762D-4722-AC4D-BF4B399522E6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53" name="Text Box 1">
          <a:extLst>
            <a:ext uri="{FF2B5EF4-FFF2-40B4-BE49-F238E27FC236}">
              <a16:creationId xmlns:a16="http://schemas.microsoft.com/office/drawing/2014/main" id="{6E31CF9B-FAF8-45AA-9B7A-6974226BC29B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54" name="Text Box 1">
          <a:extLst>
            <a:ext uri="{FF2B5EF4-FFF2-40B4-BE49-F238E27FC236}">
              <a16:creationId xmlns:a16="http://schemas.microsoft.com/office/drawing/2014/main" id="{E1CA8ACE-A0CC-4B71-A371-7FC49C85E63B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55" name="Text Box 1">
          <a:extLst>
            <a:ext uri="{FF2B5EF4-FFF2-40B4-BE49-F238E27FC236}">
              <a16:creationId xmlns:a16="http://schemas.microsoft.com/office/drawing/2014/main" id="{6D0F7D63-75F9-4027-9DA5-F13C2A707A34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1</xdr:row>
      <xdr:rowOff>141077</xdr:rowOff>
    </xdr:to>
    <xdr:sp macro="" textlink="">
      <xdr:nvSpPr>
        <xdr:cNvPr id="156" name="Text Box 1">
          <a:extLst>
            <a:ext uri="{FF2B5EF4-FFF2-40B4-BE49-F238E27FC236}">
              <a16:creationId xmlns:a16="http://schemas.microsoft.com/office/drawing/2014/main" id="{EF03E97B-7262-468B-BCA6-C0C99473099B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442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57" name="Text Box 1">
          <a:extLst>
            <a:ext uri="{FF2B5EF4-FFF2-40B4-BE49-F238E27FC236}">
              <a16:creationId xmlns:a16="http://schemas.microsoft.com/office/drawing/2014/main" id="{6E174B34-80F7-4004-9D93-14E4BC7C77FC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58" name="Text Box 1">
          <a:extLst>
            <a:ext uri="{FF2B5EF4-FFF2-40B4-BE49-F238E27FC236}">
              <a16:creationId xmlns:a16="http://schemas.microsoft.com/office/drawing/2014/main" id="{BD70632A-9EAF-4638-8620-98373ED1AE6D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59" name="Text Box 1">
          <a:extLst>
            <a:ext uri="{FF2B5EF4-FFF2-40B4-BE49-F238E27FC236}">
              <a16:creationId xmlns:a16="http://schemas.microsoft.com/office/drawing/2014/main" id="{4A431EB0-7F90-419C-81F8-09751E945813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60" name="Text Box 1">
          <a:extLst>
            <a:ext uri="{FF2B5EF4-FFF2-40B4-BE49-F238E27FC236}">
              <a16:creationId xmlns:a16="http://schemas.microsoft.com/office/drawing/2014/main" id="{8CDAFB1D-454E-43D5-8029-1ED423DB50AF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61" name="Text Box 1">
          <a:extLst>
            <a:ext uri="{FF2B5EF4-FFF2-40B4-BE49-F238E27FC236}">
              <a16:creationId xmlns:a16="http://schemas.microsoft.com/office/drawing/2014/main" id="{94D0D8CC-0F2D-4183-A363-0625C8CC4105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62" name="Text Box 1">
          <a:extLst>
            <a:ext uri="{FF2B5EF4-FFF2-40B4-BE49-F238E27FC236}">
              <a16:creationId xmlns:a16="http://schemas.microsoft.com/office/drawing/2014/main" id="{B824A8C7-43C5-4B43-8456-9B1A6DDFCC3E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63" name="Text Box 1">
          <a:extLst>
            <a:ext uri="{FF2B5EF4-FFF2-40B4-BE49-F238E27FC236}">
              <a16:creationId xmlns:a16="http://schemas.microsoft.com/office/drawing/2014/main" id="{8D564188-1C07-4E36-B5CD-571D1E902DDA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64" name="Text Box 1">
          <a:extLst>
            <a:ext uri="{FF2B5EF4-FFF2-40B4-BE49-F238E27FC236}">
              <a16:creationId xmlns:a16="http://schemas.microsoft.com/office/drawing/2014/main" id="{5D38C590-4F36-4866-AE89-7AC0ECF96150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65" name="Text Box 1">
          <a:extLst>
            <a:ext uri="{FF2B5EF4-FFF2-40B4-BE49-F238E27FC236}">
              <a16:creationId xmlns:a16="http://schemas.microsoft.com/office/drawing/2014/main" id="{A4274094-92CE-46A6-80ED-799872C1F36F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66" name="Text Box 1">
          <a:extLst>
            <a:ext uri="{FF2B5EF4-FFF2-40B4-BE49-F238E27FC236}">
              <a16:creationId xmlns:a16="http://schemas.microsoft.com/office/drawing/2014/main" id="{F6AFCCE4-0A12-4C74-B21E-2AA5042E9BEC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67" name="Text Box 1">
          <a:extLst>
            <a:ext uri="{FF2B5EF4-FFF2-40B4-BE49-F238E27FC236}">
              <a16:creationId xmlns:a16="http://schemas.microsoft.com/office/drawing/2014/main" id="{EB5B1806-1846-46CF-A167-A1AD97D0A557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68" name="Text Box 1">
          <a:extLst>
            <a:ext uri="{FF2B5EF4-FFF2-40B4-BE49-F238E27FC236}">
              <a16:creationId xmlns:a16="http://schemas.microsoft.com/office/drawing/2014/main" id="{009FFCE5-DBDD-40E3-B118-275A5C3D52CD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69" name="Text Box 1">
          <a:extLst>
            <a:ext uri="{FF2B5EF4-FFF2-40B4-BE49-F238E27FC236}">
              <a16:creationId xmlns:a16="http://schemas.microsoft.com/office/drawing/2014/main" id="{1246368B-36B3-4D2A-978B-35E367598D7D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70" name="Text Box 1">
          <a:extLst>
            <a:ext uri="{FF2B5EF4-FFF2-40B4-BE49-F238E27FC236}">
              <a16:creationId xmlns:a16="http://schemas.microsoft.com/office/drawing/2014/main" id="{AD10111A-B35D-49F9-9566-ED2468BA16E3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71" name="Text Box 1">
          <a:extLst>
            <a:ext uri="{FF2B5EF4-FFF2-40B4-BE49-F238E27FC236}">
              <a16:creationId xmlns:a16="http://schemas.microsoft.com/office/drawing/2014/main" id="{562236FD-7141-48C1-A83C-89ED86C6A2A1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1</xdr:row>
      <xdr:rowOff>141077</xdr:rowOff>
    </xdr:to>
    <xdr:sp macro="" textlink="">
      <xdr:nvSpPr>
        <xdr:cNvPr id="172" name="Text Box 1">
          <a:extLst>
            <a:ext uri="{FF2B5EF4-FFF2-40B4-BE49-F238E27FC236}">
              <a16:creationId xmlns:a16="http://schemas.microsoft.com/office/drawing/2014/main" id="{C63CFFFB-0B70-4AC3-A56B-69D90BE1FA12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442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73" name="Text Box 1">
          <a:extLst>
            <a:ext uri="{FF2B5EF4-FFF2-40B4-BE49-F238E27FC236}">
              <a16:creationId xmlns:a16="http://schemas.microsoft.com/office/drawing/2014/main" id="{CAFC52ED-8373-40DD-B3D4-079AA6BE2664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74" name="Text Box 1">
          <a:extLst>
            <a:ext uri="{FF2B5EF4-FFF2-40B4-BE49-F238E27FC236}">
              <a16:creationId xmlns:a16="http://schemas.microsoft.com/office/drawing/2014/main" id="{97592996-C931-4779-9056-4A508B46826A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75" name="Text Box 1">
          <a:extLst>
            <a:ext uri="{FF2B5EF4-FFF2-40B4-BE49-F238E27FC236}">
              <a16:creationId xmlns:a16="http://schemas.microsoft.com/office/drawing/2014/main" id="{7F47BD0E-73FE-4F17-AF0B-57BFBC018CCB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76" name="Text Box 1">
          <a:extLst>
            <a:ext uri="{FF2B5EF4-FFF2-40B4-BE49-F238E27FC236}">
              <a16:creationId xmlns:a16="http://schemas.microsoft.com/office/drawing/2014/main" id="{18029386-59BD-4A31-9B75-6E6B730DA866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77" name="Text Box 1">
          <a:extLst>
            <a:ext uri="{FF2B5EF4-FFF2-40B4-BE49-F238E27FC236}">
              <a16:creationId xmlns:a16="http://schemas.microsoft.com/office/drawing/2014/main" id="{B9FE044C-5E1C-42E9-B988-797C464C5703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78" name="Text Box 1">
          <a:extLst>
            <a:ext uri="{FF2B5EF4-FFF2-40B4-BE49-F238E27FC236}">
              <a16:creationId xmlns:a16="http://schemas.microsoft.com/office/drawing/2014/main" id="{23A575CE-C685-4143-8B97-7ABE094D14ED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79" name="Text Box 1">
          <a:extLst>
            <a:ext uri="{FF2B5EF4-FFF2-40B4-BE49-F238E27FC236}">
              <a16:creationId xmlns:a16="http://schemas.microsoft.com/office/drawing/2014/main" id="{790D8F23-3C29-4ABD-9F6C-91BB8A2AFEDE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80" name="Text Box 1">
          <a:extLst>
            <a:ext uri="{FF2B5EF4-FFF2-40B4-BE49-F238E27FC236}">
              <a16:creationId xmlns:a16="http://schemas.microsoft.com/office/drawing/2014/main" id="{59BB9F94-B0FE-4450-9CA1-A141D796A55D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81" name="Text Box 1">
          <a:extLst>
            <a:ext uri="{FF2B5EF4-FFF2-40B4-BE49-F238E27FC236}">
              <a16:creationId xmlns:a16="http://schemas.microsoft.com/office/drawing/2014/main" id="{56B49BB5-4365-4B30-9410-13E6B4B76A4C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82" name="Text Box 1">
          <a:extLst>
            <a:ext uri="{FF2B5EF4-FFF2-40B4-BE49-F238E27FC236}">
              <a16:creationId xmlns:a16="http://schemas.microsoft.com/office/drawing/2014/main" id="{26EA3B48-6DE1-4DF1-A38D-E2D357BA14FC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83" name="Text Box 1">
          <a:extLst>
            <a:ext uri="{FF2B5EF4-FFF2-40B4-BE49-F238E27FC236}">
              <a16:creationId xmlns:a16="http://schemas.microsoft.com/office/drawing/2014/main" id="{6F87072F-F64D-47C9-93C0-A478FCCB5ED0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84" name="Text Box 1">
          <a:extLst>
            <a:ext uri="{FF2B5EF4-FFF2-40B4-BE49-F238E27FC236}">
              <a16:creationId xmlns:a16="http://schemas.microsoft.com/office/drawing/2014/main" id="{265382A3-0604-495F-BCF5-AE38E8C6FB05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85" name="Text Box 1">
          <a:extLst>
            <a:ext uri="{FF2B5EF4-FFF2-40B4-BE49-F238E27FC236}">
              <a16:creationId xmlns:a16="http://schemas.microsoft.com/office/drawing/2014/main" id="{E360C06F-432E-41EB-AC15-EFEEB61EEEF8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86" name="Text Box 1">
          <a:extLst>
            <a:ext uri="{FF2B5EF4-FFF2-40B4-BE49-F238E27FC236}">
              <a16:creationId xmlns:a16="http://schemas.microsoft.com/office/drawing/2014/main" id="{3E635C2A-BFEB-4001-AC5B-69D73894891B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87" name="Text Box 1">
          <a:extLst>
            <a:ext uri="{FF2B5EF4-FFF2-40B4-BE49-F238E27FC236}">
              <a16:creationId xmlns:a16="http://schemas.microsoft.com/office/drawing/2014/main" id="{00804FA4-8350-44D2-AD26-7AA7B39F96F4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88" name="Text Box 1">
          <a:extLst>
            <a:ext uri="{FF2B5EF4-FFF2-40B4-BE49-F238E27FC236}">
              <a16:creationId xmlns:a16="http://schemas.microsoft.com/office/drawing/2014/main" id="{AD6BDCCF-082B-49E3-AFFD-AE496B95283A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1</xdr:row>
      <xdr:rowOff>141077</xdr:rowOff>
    </xdr:to>
    <xdr:sp macro="" textlink="">
      <xdr:nvSpPr>
        <xdr:cNvPr id="189" name="Text Box 1">
          <a:extLst>
            <a:ext uri="{FF2B5EF4-FFF2-40B4-BE49-F238E27FC236}">
              <a16:creationId xmlns:a16="http://schemas.microsoft.com/office/drawing/2014/main" id="{D4E1F219-FAB1-422E-90F7-B561704C3F22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442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90" name="Text Box 1">
          <a:extLst>
            <a:ext uri="{FF2B5EF4-FFF2-40B4-BE49-F238E27FC236}">
              <a16:creationId xmlns:a16="http://schemas.microsoft.com/office/drawing/2014/main" id="{2CD175B8-2E21-4208-8AF9-03E4DE0C9EA1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91" name="Text Box 1">
          <a:extLst>
            <a:ext uri="{FF2B5EF4-FFF2-40B4-BE49-F238E27FC236}">
              <a16:creationId xmlns:a16="http://schemas.microsoft.com/office/drawing/2014/main" id="{D81A9F67-323C-4DDC-AC6E-C5E43E380760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92" name="Text Box 1">
          <a:extLst>
            <a:ext uri="{FF2B5EF4-FFF2-40B4-BE49-F238E27FC236}">
              <a16:creationId xmlns:a16="http://schemas.microsoft.com/office/drawing/2014/main" id="{A084290A-107F-47D7-BA70-38DA1A5F112F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93" name="Text Box 1">
          <a:extLst>
            <a:ext uri="{FF2B5EF4-FFF2-40B4-BE49-F238E27FC236}">
              <a16:creationId xmlns:a16="http://schemas.microsoft.com/office/drawing/2014/main" id="{549F7C10-E9D9-498E-A742-B4F8D0E78475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94" name="Text Box 1">
          <a:extLst>
            <a:ext uri="{FF2B5EF4-FFF2-40B4-BE49-F238E27FC236}">
              <a16:creationId xmlns:a16="http://schemas.microsoft.com/office/drawing/2014/main" id="{B8717B89-662C-4361-9E3D-25D72DF65AD9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95" name="Text Box 1">
          <a:extLst>
            <a:ext uri="{FF2B5EF4-FFF2-40B4-BE49-F238E27FC236}">
              <a16:creationId xmlns:a16="http://schemas.microsoft.com/office/drawing/2014/main" id="{BF4B1B56-0B6E-409B-ABA8-D183444A0E4F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96" name="Text Box 1">
          <a:extLst>
            <a:ext uri="{FF2B5EF4-FFF2-40B4-BE49-F238E27FC236}">
              <a16:creationId xmlns:a16="http://schemas.microsoft.com/office/drawing/2014/main" id="{8B0FA774-2FC9-494F-AEAB-306207B563CD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97" name="Text Box 1">
          <a:extLst>
            <a:ext uri="{FF2B5EF4-FFF2-40B4-BE49-F238E27FC236}">
              <a16:creationId xmlns:a16="http://schemas.microsoft.com/office/drawing/2014/main" id="{2FD6AE34-144F-4A97-BCC7-658C07B35643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98" name="Text Box 1">
          <a:extLst>
            <a:ext uri="{FF2B5EF4-FFF2-40B4-BE49-F238E27FC236}">
              <a16:creationId xmlns:a16="http://schemas.microsoft.com/office/drawing/2014/main" id="{E18D2B31-9F16-407C-A878-15F7E1A1E371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199" name="Text Box 1">
          <a:extLst>
            <a:ext uri="{FF2B5EF4-FFF2-40B4-BE49-F238E27FC236}">
              <a16:creationId xmlns:a16="http://schemas.microsoft.com/office/drawing/2014/main" id="{D3B9E2DA-F2C5-4B83-89D8-2BC3C84F42EE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200" name="Text Box 1">
          <a:extLst>
            <a:ext uri="{FF2B5EF4-FFF2-40B4-BE49-F238E27FC236}">
              <a16:creationId xmlns:a16="http://schemas.microsoft.com/office/drawing/2014/main" id="{8632BE67-E893-405D-A358-E57389F443A1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201" name="Text Box 1">
          <a:extLst>
            <a:ext uri="{FF2B5EF4-FFF2-40B4-BE49-F238E27FC236}">
              <a16:creationId xmlns:a16="http://schemas.microsoft.com/office/drawing/2014/main" id="{069813D8-3102-4843-9D03-DA2FE3ECF4C2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202" name="Text Box 1">
          <a:extLst>
            <a:ext uri="{FF2B5EF4-FFF2-40B4-BE49-F238E27FC236}">
              <a16:creationId xmlns:a16="http://schemas.microsoft.com/office/drawing/2014/main" id="{F44A4CF1-D35E-4C66-B074-DEF9F61EA807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203" name="Text Box 1">
          <a:extLst>
            <a:ext uri="{FF2B5EF4-FFF2-40B4-BE49-F238E27FC236}">
              <a16:creationId xmlns:a16="http://schemas.microsoft.com/office/drawing/2014/main" id="{127A9248-9F10-4D7E-9897-CDA2DD3EEAF4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204" name="Text Box 1">
          <a:extLst>
            <a:ext uri="{FF2B5EF4-FFF2-40B4-BE49-F238E27FC236}">
              <a16:creationId xmlns:a16="http://schemas.microsoft.com/office/drawing/2014/main" id="{34A99058-DFD2-47E0-9E96-EFBCC7E8CA63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205" name="Text Box 1">
          <a:extLst>
            <a:ext uri="{FF2B5EF4-FFF2-40B4-BE49-F238E27FC236}">
              <a16:creationId xmlns:a16="http://schemas.microsoft.com/office/drawing/2014/main" id="{C7C75FA4-51DB-4DC2-8364-42EA6211DCCD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1</xdr:row>
      <xdr:rowOff>141077</xdr:rowOff>
    </xdr:to>
    <xdr:sp macro="" textlink="">
      <xdr:nvSpPr>
        <xdr:cNvPr id="206" name="Text Box 1">
          <a:extLst>
            <a:ext uri="{FF2B5EF4-FFF2-40B4-BE49-F238E27FC236}">
              <a16:creationId xmlns:a16="http://schemas.microsoft.com/office/drawing/2014/main" id="{F186B0C3-83D6-4E3D-B286-EC50634CA7E1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442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207" name="Text Box 1">
          <a:extLst>
            <a:ext uri="{FF2B5EF4-FFF2-40B4-BE49-F238E27FC236}">
              <a16:creationId xmlns:a16="http://schemas.microsoft.com/office/drawing/2014/main" id="{1C673CD5-8F31-4610-8FB0-1CEF69C1DC2F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208" name="Text Box 1">
          <a:extLst>
            <a:ext uri="{FF2B5EF4-FFF2-40B4-BE49-F238E27FC236}">
              <a16:creationId xmlns:a16="http://schemas.microsoft.com/office/drawing/2014/main" id="{B080C092-0DFA-442C-A03C-7AFC6533CE65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209" name="Text Box 1">
          <a:extLst>
            <a:ext uri="{FF2B5EF4-FFF2-40B4-BE49-F238E27FC236}">
              <a16:creationId xmlns:a16="http://schemas.microsoft.com/office/drawing/2014/main" id="{79F77E0C-B64A-4D86-A943-7AC85D98263C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9525</xdr:colOff>
      <xdr:row>2</xdr:row>
      <xdr:rowOff>10902</xdr:rowOff>
    </xdr:to>
    <xdr:sp macro="" textlink="">
      <xdr:nvSpPr>
        <xdr:cNvPr id="210" name="Text Box 1">
          <a:extLst>
            <a:ext uri="{FF2B5EF4-FFF2-40B4-BE49-F238E27FC236}">
              <a16:creationId xmlns:a16="http://schemas.microsoft.com/office/drawing/2014/main" id="{F9E9D42F-83B8-4982-8DEC-0623E4310470}"/>
            </a:ext>
          </a:extLst>
        </xdr:cNvPr>
        <xdr:cNvSpPr txBox="1">
          <a:spLocks noChangeArrowheads="1"/>
        </xdr:cNvSpPr>
      </xdr:nvSpPr>
      <xdr:spPr bwMode="auto">
        <a:xfrm>
          <a:off x="3876675" y="180975"/>
          <a:ext cx="6350" cy="169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resbank-my.sharepoint.com/personal/ansa_richards_resbank_co_za/Documents/2023%20CSST/R/03%20read/02%20data/ABS%20v5%202023%20CSST%20TD%20Template.xlsx" TargetMode="External"/><Relationship Id="rId1" Type="http://schemas.openxmlformats.org/officeDocument/2006/relationships/externalLinkPath" Target="https://resbank.sharepoint.com/personal/ansa_richards_resbank_co_za/Documents/2023%20CSST/R/03%20read/02%20data/ABS%20v5%202023%20CSST%20TD%20Template.xlsx" TargetMode="External"/></Relationships>
</file>

<file path=xl/externalLinks/_rels/externalLink10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p168238\AppData\Local\Microsoft\Windows\INetCache\Content.Outlook\SBDR6259\FSR%20Nov%202023%20figures_MM.xlsx" TargetMode="External"/><Relationship Id="rId1" Type="http://schemas.openxmlformats.org/officeDocument/2006/relationships/externalLinkPath" Target="/Users/p168238/AppData/Local/Microsoft/Windows/INetCache/Content.Outlook/SBDR6259/FSR%20Nov%202023%20figures_MM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resbank-my.sharepoint.com/personal/masibulele_ngxiki_resbank_co_za/Documents/Desktop/FSR%20prep/NSFR%202023%20V3%20FSR%20updated.xlsx" TargetMode="External"/><Relationship Id="rId1" Type="http://schemas.openxmlformats.org/officeDocument/2006/relationships/externalLinkPath" Target="https://resbank-my.sharepoint.com/personal/masibulele_ngxiki_resbank_co_za/Documents/Desktop/FSR%20prep/NSFR%202023%20V3%20FSR%20updated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resbank-my.sharepoint.com/personal/ansa_richards_resbank_co_za/Documents/2023%20CSST/R/03%20read/03%20output/summary%20reports/Development/2023%20CSST%20Metrics%20for%20visual%20summary%20reports%20.xlsx" TargetMode="External"/><Relationship Id="rId1" Type="http://schemas.openxmlformats.org/officeDocument/2006/relationships/externalLinkPath" Target="https://resbank.sharepoint.com/personal/ansa_richards_resbank_co_za/Documents/2023%20CSST/R/03%20read/03%20output/summary%20reports/Development/2023%20CSST%20Metrics%20for%20visual%20summary%20reports%2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S1AT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resbank.sharepoint.com/teams/StressTesting-2023CSST/Shared%20Documents/2023%20CSST/Bank%20submissions/BU/2023Analysis/TD_ABS_CAP_FRB.xlsx" TargetMode="External"/><Relationship Id="rId1" Type="http://schemas.openxmlformats.org/officeDocument/2006/relationships/externalLinkPath" Target="https://resbank.sharepoint.com/teams/StressTesting-2023CSST/Shared%20Documents/2023%20CSST/Bank%20submissions/BU/2023Analysis/TD_ABS_CAP_FRB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p168238\AppData\Local\Microsoft\Windows\INetCache\Content.Outlook\SBDR6259\Copy%20of%20FSR%20second%20edition%202023_Graph%20data%20RCI%20latest(74)Mercy.xlsx" TargetMode="External"/><Relationship Id="rId1" Type="http://schemas.openxmlformats.org/officeDocument/2006/relationships/externalLinkPath" Target="/Users/p168238/AppData/Local/Microsoft/Windows/INetCache/Content.Outlook/SBDR6259/Copy%20of%20FSR%20second%20edition%202023_Graph%20data%20RCI%20latest(74)Mercy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p168238\AppData\Local\Microsoft\Windows\INetCache\Content.Outlook\SBDR6259\Financial_Soundness_Indicators_FSI.xlsx" TargetMode="External"/><Relationship Id="rId1" Type="http://schemas.openxmlformats.org/officeDocument/2006/relationships/externalLinkPath" Target="/Users/p168238/AppData/Local/Microsoft/Windows/INetCache/Content.Outlook/SBDR6259/Financial_Soundness_Indicators_FSI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p168238\Downloads\graph%20SA%20gov%20bonds%20to%20total%20assets.xlsx" TargetMode="External"/><Relationship Id="rId1" Type="http://schemas.openxmlformats.org/officeDocument/2006/relationships/externalLinkPath" Target="/Users/p168238/Downloads/graph%20SA%20gov%20bonds%20to%20total%20assets.xlsx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p168238\AppData\Local\Microsoft\Windows\INetCache\Content.Outlook\SBDR6259\Update%20figure%2017_FSR%20second%20edition%202023_Graph%20data%20RCI%20latest(74)Mercy%20latest%20MTBPs.xlsx" TargetMode="External"/><Relationship Id="rId1" Type="http://schemas.openxmlformats.org/officeDocument/2006/relationships/externalLinkPath" Target="/Users/p168238/AppData/Local/Microsoft/Windows/INetCache/Content.Outlook/SBDR6259/Update%20figure%2017_FSR%20second%20edition%202023_Graph%20data%20RCI%20latest(74)Mercy%20latest%20MTBP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ank info"/>
      <sheetName val="Content"/>
      <sheetName val="Data Quality"/>
      <sheetName val="Validation"/>
      <sheetName val="S1T"/>
      <sheetName val="S2T"/>
      <sheetName val="S5T"/>
      <sheetName val="S6T"/>
      <sheetName val="S7T"/>
      <sheetName val="S8T"/>
      <sheetName val="S9T"/>
      <sheetName val="DQ3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igure 17"/>
      <sheetName val="Figure B2.1"/>
      <sheetName val="Figure B2.3"/>
      <sheetName val="Figure B2.4"/>
      <sheetName val="Figure B2.5"/>
      <sheetName val="Figure 19"/>
    </sheetNames>
    <sheetDataSet>
      <sheetData sheetId="0">
        <row r="2">
          <cell r="B2" t="str">
            <v>Other FI</v>
          </cell>
        </row>
      </sheetData>
      <sheetData sheetId="1">
        <row r="1">
          <cell r="K1" t="str">
            <v>Loans as share of total assets (RHS)</v>
          </cell>
        </row>
        <row r="148">
          <cell r="A148">
            <v>40909</v>
          </cell>
          <cell r="R148">
            <v>100</v>
          </cell>
          <cell r="S148">
            <v>100</v>
          </cell>
        </row>
        <row r="149">
          <cell r="A149">
            <v>40940</v>
          </cell>
          <cell r="R149">
            <v>99.755471187283561</v>
          </cell>
          <cell r="S149">
            <v>102.29947518572644</v>
          </cell>
        </row>
        <row r="150">
          <cell r="A150">
            <v>40969</v>
          </cell>
          <cell r="R150">
            <v>99.864694968426321</v>
          </cell>
          <cell r="S150">
            <v>103.51997506273685</v>
          </cell>
        </row>
        <row r="151">
          <cell r="A151">
            <v>41000</v>
          </cell>
          <cell r="R151">
            <v>98.723263802833827</v>
          </cell>
          <cell r="S151">
            <v>105.71687616678081</v>
          </cell>
        </row>
        <row r="152">
          <cell r="A152">
            <v>41030</v>
          </cell>
          <cell r="R152">
            <v>102.17783824496816</v>
          </cell>
          <cell r="S152">
            <v>103.76323276866634</v>
          </cell>
        </row>
        <row r="153">
          <cell r="A153">
            <v>41061</v>
          </cell>
          <cell r="R153">
            <v>103.08652635108655</v>
          </cell>
          <cell r="S153">
            <v>110.19565871164761</v>
          </cell>
        </row>
        <row r="154">
          <cell r="A154">
            <v>41091</v>
          </cell>
          <cell r="R154">
            <v>104.85822629815218</v>
          </cell>
          <cell r="S154">
            <v>109.23083991651792</v>
          </cell>
        </row>
        <row r="155">
          <cell r="A155">
            <v>41122</v>
          </cell>
          <cell r="R155">
            <v>104.54408125927455</v>
          </cell>
          <cell r="S155">
            <v>109.823211239288</v>
          </cell>
        </row>
        <row r="156">
          <cell r="A156">
            <v>41153</v>
          </cell>
          <cell r="R156">
            <v>105.36879541878528</v>
          </cell>
          <cell r="S156">
            <v>110.83290268644106</v>
          </cell>
        </row>
        <row r="157">
          <cell r="A157">
            <v>41183</v>
          </cell>
          <cell r="R157">
            <v>105.62560716201497</v>
          </cell>
          <cell r="S157">
            <v>110.56037111731895</v>
          </cell>
        </row>
        <row r="158">
          <cell r="A158">
            <v>41214</v>
          </cell>
          <cell r="R158">
            <v>108.35748378615135</v>
          </cell>
          <cell r="S158">
            <v>112.23652878734262</v>
          </cell>
        </row>
        <row r="159">
          <cell r="A159">
            <v>41244</v>
          </cell>
          <cell r="R159">
            <v>107.2950969187531</v>
          </cell>
          <cell r="S159">
            <v>115.10110957924884</v>
          </cell>
        </row>
        <row r="160">
          <cell r="A160">
            <v>41275</v>
          </cell>
          <cell r="R160">
            <v>107.24000770723853</v>
          </cell>
          <cell r="S160">
            <v>118.1618774495343</v>
          </cell>
        </row>
        <row r="161">
          <cell r="A161">
            <v>41306</v>
          </cell>
          <cell r="R161">
            <v>107.98540535319829</v>
          </cell>
          <cell r="S161">
            <v>118.90271066700286</v>
          </cell>
        </row>
        <row r="162">
          <cell r="A162">
            <v>41334</v>
          </cell>
          <cell r="R162">
            <v>108.72204147800377</v>
          </cell>
          <cell r="S162">
            <v>112.12468960127227</v>
          </cell>
        </row>
        <row r="163">
          <cell r="A163">
            <v>41365</v>
          </cell>
          <cell r="R163">
            <v>109.18119868549121</v>
          </cell>
          <cell r="S163">
            <v>105.24809112057542</v>
          </cell>
        </row>
        <row r="164">
          <cell r="A164">
            <v>41395</v>
          </cell>
          <cell r="R164">
            <v>110.69713744096738</v>
          </cell>
          <cell r="S164">
            <v>98.592071110142001</v>
          </cell>
        </row>
        <row r="165">
          <cell r="A165">
            <v>41426</v>
          </cell>
          <cell r="R165">
            <v>111.23210947515794</v>
          </cell>
          <cell r="S165">
            <v>99.805799275174294</v>
          </cell>
        </row>
        <row r="166">
          <cell r="A166">
            <v>41456</v>
          </cell>
          <cell r="R166">
            <v>109.76272868050563</v>
          </cell>
          <cell r="S166">
            <v>96.058900396538363</v>
          </cell>
        </row>
        <row r="167">
          <cell r="A167">
            <v>41487</v>
          </cell>
          <cell r="R167">
            <v>111.37414802377235</v>
          </cell>
          <cell r="S167">
            <v>92.512220883799799</v>
          </cell>
        </row>
        <row r="168">
          <cell r="A168">
            <v>41518</v>
          </cell>
          <cell r="R168">
            <v>110.57239622278613</v>
          </cell>
          <cell r="S168">
            <v>94.778981708416822</v>
          </cell>
        </row>
        <row r="169">
          <cell r="A169">
            <v>41548</v>
          </cell>
          <cell r="R169">
            <v>110.27378658766638</v>
          </cell>
          <cell r="S169">
            <v>97.346287983030592</v>
          </cell>
        </row>
        <row r="170">
          <cell r="A170">
            <v>41579</v>
          </cell>
          <cell r="R170">
            <v>111.98042551749379</v>
          </cell>
          <cell r="S170">
            <v>103.8398203602306</v>
          </cell>
        </row>
        <row r="171">
          <cell r="A171">
            <v>41609</v>
          </cell>
          <cell r="R171">
            <v>112.82355797308934</v>
          </cell>
          <cell r="S171">
            <v>103.9226682280736</v>
          </cell>
        </row>
        <row r="172">
          <cell r="A172">
            <v>41640</v>
          </cell>
          <cell r="R172">
            <v>117.17162326188975</v>
          </cell>
          <cell r="S172">
            <v>99.072707050573854</v>
          </cell>
        </row>
        <row r="173">
          <cell r="A173">
            <v>41671</v>
          </cell>
          <cell r="R173">
            <v>115.19056366272314</v>
          </cell>
          <cell r="S173">
            <v>98.684563485332504</v>
          </cell>
        </row>
        <row r="174">
          <cell r="A174">
            <v>41699</v>
          </cell>
          <cell r="R174">
            <v>116.33038337622403</v>
          </cell>
          <cell r="S174">
            <v>97.995055637707608</v>
          </cell>
        </row>
        <row r="175">
          <cell r="A175">
            <v>41730</v>
          </cell>
          <cell r="R175">
            <v>116.11577093062955</v>
          </cell>
          <cell r="S175">
            <v>104.48667793702468</v>
          </cell>
        </row>
        <row r="176">
          <cell r="A176">
            <v>41760</v>
          </cell>
          <cell r="R176">
            <v>116.49447114227497</v>
          </cell>
          <cell r="S176">
            <v>105.60012602550498</v>
          </cell>
        </row>
        <row r="177">
          <cell r="A177">
            <v>41791</v>
          </cell>
          <cell r="R177">
            <v>118.20313531753483</v>
          </cell>
          <cell r="S177">
            <v>106.25328670000688</v>
          </cell>
        </row>
        <row r="178">
          <cell r="A178">
            <v>41821</v>
          </cell>
          <cell r="R178">
            <v>117.8207988877524</v>
          </cell>
          <cell r="S178">
            <v>112.64419739491795</v>
          </cell>
        </row>
        <row r="179">
          <cell r="A179">
            <v>41852</v>
          </cell>
          <cell r="R179">
            <v>118.753724310096</v>
          </cell>
          <cell r="S179">
            <v>119.7573788550053</v>
          </cell>
        </row>
        <row r="180">
          <cell r="A180">
            <v>41883</v>
          </cell>
          <cell r="R180">
            <v>121.2849887804803</v>
          </cell>
          <cell r="S180">
            <v>113.84733929977433</v>
          </cell>
        </row>
        <row r="181">
          <cell r="A181">
            <v>41913</v>
          </cell>
          <cell r="R181">
            <v>120.47924280925059</v>
          </cell>
          <cell r="S181">
            <v>122.54001051930072</v>
          </cell>
        </row>
        <row r="182">
          <cell r="A182">
            <v>41944</v>
          </cell>
          <cell r="R182">
            <v>123.12889486998453</v>
          </cell>
          <cell r="S182">
            <v>126.8046957956214</v>
          </cell>
        </row>
        <row r="183">
          <cell r="A183">
            <v>41974</v>
          </cell>
          <cell r="R183">
            <v>122.93318008690066</v>
          </cell>
          <cell r="S183">
            <v>124.42004107700389</v>
          </cell>
        </row>
        <row r="184">
          <cell r="A184">
            <v>42005</v>
          </cell>
          <cell r="R184">
            <v>126.05989795399415</v>
          </cell>
          <cell r="S184">
            <v>129.57896402698995</v>
          </cell>
        </row>
        <row r="185">
          <cell r="A185">
            <v>42036</v>
          </cell>
          <cell r="R185">
            <v>125.74470921312262</v>
          </cell>
          <cell r="S185">
            <v>126.41297600382633</v>
          </cell>
        </row>
        <row r="186">
          <cell r="A186">
            <v>42064</v>
          </cell>
          <cell r="R186">
            <v>128.54025585572907</v>
          </cell>
          <cell r="S186">
            <v>132.24538769988874</v>
          </cell>
        </row>
        <row r="187">
          <cell r="A187">
            <v>42095</v>
          </cell>
          <cell r="R187">
            <v>127.81018439785888</v>
          </cell>
          <cell r="S187">
            <v>137.46287303240385</v>
          </cell>
        </row>
        <row r="188">
          <cell r="A188">
            <v>42125</v>
          </cell>
          <cell r="R188">
            <v>128.72448874929324</v>
          </cell>
          <cell r="S188">
            <v>140.45764740915186</v>
          </cell>
        </row>
        <row r="189">
          <cell r="A189">
            <v>42156</v>
          </cell>
          <cell r="R189">
            <v>130.41743071279339</v>
          </cell>
          <cell r="S189">
            <v>144.61384880051736</v>
          </cell>
        </row>
        <row r="190">
          <cell r="A190">
            <v>42186</v>
          </cell>
          <cell r="R190">
            <v>131.13271240487745</v>
          </cell>
          <cell r="S190">
            <v>151.11113327799774</v>
          </cell>
        </row>
        <row r="191">
          <cell r="A191">
            <v>42217</v>
          </cell>
          <cell r="R191">
            <v>133.75617933524987</v>
          </cell>
          <cell r="S191">
            <v>153.26249583130681</v>
          </cell>
        </row>
        <row r="192">
          <cell r="A192">
            <v>42248</v>
          </cell>
          <cell r="R192">
            <v>135.70475732621372</v>
          </cell>
          <cell r="S192">
            <v>150.76730747042765</v>
          </cell>
        </row>
        <row r="193">
          <cell r="A193">
            <v>42278</v>
          </cell>
          <cell r="R193">
            <v>133.88337584724758</v>
          </cell>
          <cell r="S193">
            <v>155.31389061137347</v>
          </cell>
        </row>
        <row r="194">
          <cell r="A194">
            <v>42309</v>
          </cell>
          <cell r="R194">
            <v>137.76792761819158</v>
          </cell>
          <cell r="S194">
            <v>154.56346284489135</v>
          </cell>
        </row>
        <row r="195">
          <cell r="A195">
            <v>42339</v>
          </cell>
          <cell r="R195">
            <v>141.96389894814706</v>
          </cell>
          <cell r="S195">
            <v>153.68901223992376</v>
          </cell>
        </row>
        <row r="196">
          <cell r="A196">
            <v>42370</v>
          </cell>
          <cell r="R196">
            <v>142.78129787947552</v>
          </cell>
          <cell r="S196">
            <v>158.41508796435636</v>
          </cell>
        </row>
        <row r="197">
          <cell r="A197">
            <v>42401</v>
          </cell>
          <cell r="R197">
            <v>143.75039966925397</v>
          </cell>
          <cell r="S197">
            <v>160.69919783999637</v>
          </cell>
        </row>
        <row r="198">
          <cell r="A198">
            <v>42430</v>
          </cell>
          <cell r="R198">
            <v>142.73629696472875</v>
          </cell>
          <cell r="S198">
            <v>165.52325683206647</v>
          </cell>
        </row>
        <row r="199">
          <cell r="A199">
            <v>42461</v>
          </cell>
          <cell r="R199">
            <v>140.2784231403306</v>
          </cell>
          <cell r="S199">
            <v>166.12022387550368</v>
          </cell>
        </row>
        <row r="200">
          <cell r="A200">
            <v>42491</v>
          </cell>
          <cell r="R200">
            <v>142.3207036226564</v>
          </cell>
          <cell r="S200">
            <v>179.99990080976704</v>
          </cell>
        </row>
        <row r="201">
          <cell r="A201">
            <v>42522</v>
          </cell>
          <cell r="R201">
            <v>142.33515634113914</v>
          </cell>
          <cell r="S201">
            <v>180.37175324268475</v>
          </cell>
        </row>
        <row r="202">
          <cell r="A202">
            <v>42552</v>
          </cell>
          <cell r="R202">
            <v>142.27376568145172</v>
          </cell>
          <cell r="S202">
            <v>184.60546645479261</v>
          </cell>
        </row>
        <row r="203">
          <cell r="A203">
            <v>42583</v>
          </cell>
          <cell r="R203">
            <v>143.13458928538208</v>
          </cell>
          <cell r="S203">
            <v>183.22042784907268</v>
          </cell>
        </row>
        <row r="204">
          <cell r="A204">
            <v>42614</v>
          </cell>
          <cell r="R204">
            <v>142.51191725284983</v>
          </cell>
          <cell r="S204">
            <v>176.87697432157628</v>
          </cell>
        </row>
        <row r="205">
          <cell r="A205">
            <v>42644</v>
          </cell>
          <cell r="R205">
            <v>143.35937491159694</v>
          </cell>
          <cell r="S205">
            <v>186.32449462013966</v>
          </cell>
        </row>
        <row r="206">
          <cell r="A206">
            <v>42675</v>
          </cell>
          <cell r="R206">
            <v>143.28408754001319</v>
          </cell>
          <cell r="S206">
            <v>195.05895445668096</v>
          </cell>
        </row>
        <row r="207">
          <cell r="A207">
            <v>42705</v>
          </cell>
          <cell r="R207">
            <v>143.24006393657058</v>
          </cell>
          <cell r="S207">
            <v>188.58910468750213</v>
          </cell>
        </row>
        <row r="208">
          <cell r="A208">
            <v>42736</v>
          </cell>
          <cell r="R208">
            <v>143.62368751460087</v>
          </cell>
          <cell r="S208">
            <v>181.93761234225025</v>
          </cell>
        </row>
        <row r="209">
          <cell r="A209">
            <v>42767</v>
          </cell>
          <cell r="R209">
            <v>144.20765231625424</v>
          </cell>
          <cell r="S209">
            <v>187.63302407652634</v>
          </cell>
        </row>
        <row r="210">
          <cell r="A210">
            <v>42795</v>
          </cell>
          <cell r="R210">
            <v>145.11888994367681</v>
          </cell>
          <cell r="S210">
            <v>184.50950152933581</v>
          </cell>
        </row>
        <row r="211">
          <cell r="A211">
            <v>42826</v>
          </cell>
          <cell r="R211">
            <v>144.43076391713771</v>
          </cell>
          <cell r="S211">
            <v>185.9081186063126</v>
          </cell>
        </row>
        <row r="212">
          <cell r="A212">
            <v>42856</v>
          </cell>
          <cell r="R212">
            <v>144.90273268078556</v>
          </cell>
          <cell r="S212">
            <v>186.58335646757854</v>
          </cell>
        </row>
        <row r="213">
          <cell r="A213">
            <v>42887</v>
          </cell>
          <cell r="R213">
            <v>145.29921919467631</v>
          </cell>
          <cell r="S213">
            <v>186.73617646224602</v>
          </cell>
        </row>
        <row r="214">
          <cell r="A214">
            <v>42917</v>
          </cell>
          <cell r="R214">
            <v>147.30738899997036</v>
          </cell>
          <cell r="S214">
            <v>186.63041989450159</v>
          </cell>
        </row>
        <row r="215">
          <cell r="A215">
            <v>42948</v>
          </cell>
          <cell r="R215">
            <v>147.18135467208438</v>
          </cell>
          <cell r="S215">
            <v>189.81098638399183</v>
          </cell>
        </row>
        <row r="216">
          <cell r="A216">
            <v>42979</v>
          </cell>
          <cell r="R216">
            <v>150.33095072851873</v>
          </cell>
          <cell r="S216">
            <v>191.11884771138426</v>
          </cell>
        </row>
        <row r="217">
          <cell r="A217">
            <v>43009</v>
          </cell>
          <cell r="R217">
            <v>150.50264128143411</v>
          </cell>
          <cell r="S217">
            <v>191.74627417260993</v>
          </cell>
        </row>
        <row r="218">
          <cell r="A218">
            <v>43040</v>
          </cell>
          <cell r="R218">
            <v>150.03414447381624</v>
          </cell>
          <cell r="S218">
            <v>198.63555652628506</v>
          </cell>
        </row>
        <row r="219">
          <cell r="A219">
            <v>43070</v>
          </cell>
          <cell r="R219">
            <v>151.53559855951826</v>
          </cell>
          <cell r="S219">
            <v>198.2904265767983</v>
          </cell>
        </row>
        <row r="220">
          <cell r="A220">
            <v>43101</v>
          </cell>
          <cell r="R220">
            <v>151.01026847161211</v>
          </cell>
          <cell r="S220">
            <v>206.06740486617508</v>
          </cell>
        </row>
        <row r="221">
          <cell r="A221">
            <v>43132</v>
          </cell>
          <cell r="R221">
            <v>152.64594046266541</v>
          </cell>
          <cell r="S221">
            <v>211.69781787674955</v>
          </cell>
        </row>
        <row r="222">
          <cell r="A222">
            <v>43160</v>
          </cell>
          <cell r="R222">
            <v>152.82111102119512</v>
          </cell>
          <cell r="S222">
            <v>210.04501853163299</v>
          </cell>
        </row>
        <row r="223">
          <cell r="A223">
            <v>43191</v>
          </cell>
          <cell r="R223">
            <v>152.84549873553738</v>
          </cell>
          <cell r="S223">
            <v>213.6661304181157</v>
          </cell>
        </row>
        <row r="224">
          <cell r="A224">
            <v>43221</v>
          </cell>
          <cell r="R224">
            <v>151.74208839508782</v>
          </cell>
          <cell r="S224">
            <v>219.0384695082912</v>
          </cell>
        </row>
        <row r="225">
          <cell r="A225">
            <v>43252</v>
          </cell>
          <cell r="R225">
            <v>155.56144387930723</v>
          </cell>
          <cell r="S225">
            <v>226.41288806696301</v>
          </cell>
        </row>
        <row r="226">
          <cell r="A226">
            <v>43282</v>
          </cell>
          <cell r="R226">
            <v>154.03982815223873</v>
          </cell>
          <cell r="S226">
            <v>229.34434446110171</v>
          </cell>
        </row>
        <row r="227">
          <cell r="A227">
            <v>43313</v>
          </cell>
          <cell r="R227">
            <v>159.12592844067669</v>
          </cell>
          <cell r="S227">
            <v>229.3533747485755</v>
          </cell>
        </row>
        <row r="228">
          <cell r="A228">
            <v>43344</v>
          </cell>
          <cell r="R228">
            <v>159.10661395851088</v>
          </cell>
          <cell r="S228">
            <v>235.13766478040375</v>
          </cell>
        </row>
        <row r="229">
          <cell r="A229">
            <v>43374</v>
          </cell>
          <cell r="R229">
            <v>160.75937636126915</v>
          </cell>
          <cell r="S229">
            <v>242.52123202270303</v>
          </cell>
        </row>
        <row r="230">
          <cell r="A230">
            <v>43405</v>
          </cell>
          <cell r="R230">
            <v>160.69260499998649</v>
          </cell>
          <cell r="S230">
            <v>248.45388326789345</v>
          </cell>
        </row>
        <row r="231">
          <cell r="A231">
            <v>43435</v>
          </cell>
          <cell r="R231">
            <v>162.2195949289858</v>
          </cell>
          <cell r="S231">
            <v>247.25595047518715</v>
          </cell>
        </row>
        <row r="232">
          <cell r="A232">
            <v>43466</v>
          </cell>
          <cell r="R232">
            <v>162.18740963195449</v>
          </cell>
          <cell r="S232">
            <v>245.16074115296357</v>
          </cell>
        </row>
        <row r="233">
          <cell r="A233">
            <v>43497</v>
          </cell>
          <cell r="R233">
            <v>162.75007592152855</v>
          </cell>
          <cell r="S233">
            <v>243.89217817257222</v>
          </cell>
        </row>
        <row r="234">
          <cell r="A234">
            <v>43525</v>
          </cell>
          <cell r="R234">
            <v>166.13039566228969</v>
          </cell>
          <cell r="S234">
            <v>252.11282782326586</v>
          </cell>
        </row>
        <row r="235">
          <cell r="A235">
            <v>43556</v>
          </cell>
          <cell r="R235">
            <v>167.06906760851686</v>
          </cell>
          <cell r="S235">
            <v>246.87937041630735</v>
          </cell>
        </row>
        <row r="236">
          <cell r="A236">
            <v>43586</v>
          </cell>
          <cell r="R236">
            <v>168.55561462272476</v>
          </cell>
          <cell r="S236">
            <v>251.15240459685572</v>
          </cell>
        </row>
        <row r="237">
          <cell r="A237">
            <v>43617</v>
          </cell>
          <cell r="R237">
            <v>170.36447873916421</v>
          </cell>
          <cell r="S237">
            <v>262.01435722609972</v>
          </cell>
        </row>
        <row r="238">
          <cell r="A238">
            <v>43647</v>
          </cell>
          <cell r="R238">
            <v>170.51266485860234</v>
          </cell>
          <cell r="S238">
            <v>263.70242817454488</v>
          </cell>
        </row>
        <row r="239">
          <cell r="A239">
            <v>43678</v>
          </cell>
          <cell r="R239">
            <v>173.29248811303927</v>
          </cell>
          <cell r="S239">
            <v>273.93002256000477</v>
          </cell>
        </row>
        <row r="240">
          <cell r="A240">
            <v>43709</v>
          </cell>
          <cell r="R240">
            <v>173.37281233926586</v>
          </cell>
          <cell r="S240">
            <v>285.90761335168264</v>
          </cell>
        </row>
        <row r="241">
          <cell r="A241">
            <v>43739</v>
          </cell>
          <cell r="R241">
            <v>173.90406646836058</v>
          </cell>
          <cell r="S241">
            <v>286.61530966504125</v>
          </cell>
        </row>
        <row r="242">
          <cell r="A242">
            <v>43770</v>
          </cell>
          <cell r="R242">
            <v>173.03699090781967</v>
          </cell>
          <cell r="S242">
            <v>290.4970184315099</v>
          </cell>
        </row>
        <row r="243">
          <cell r="A243">
            <v>43800</v>
          </cell>
          <cell r="R243">
            <v>173.00486070794355</v>
          </cell>
          <cell r="S243">
            <v>292.59549996088504</v>
          </cell>
        </row>
        <row r="244">
          <cell r="A244">
            <v>43831</v>
          </cell>
          <cell r="R244">
            <v>174.00147573892227</v>
          </cell>
          <cell r="S244">
            <v>286.45576734322822</v>
          </cell>
        </row>
        <row r="245">
          <cell r="A245">
            <v>43862</v>
          </cell>
          <cell r="R245">
            <v>178.53835899337381</v>
          </cell>
          <cell r="S245">
            <v>286.72596686496809</v>
          </cell>
        </row>
        <row r="246">
          <cell r="A246">
            <v>43891</v>
          </cell>
          <cell r="R246">
            <v>193.46435895429306</v>
          </cell>
          <cell r="S246">
            <v>293.30227542235082</v>
          </cell>
        </row>
        <row r="247">
          <cell r="A247">
            <v>43922</v>
          </cell>
          <cell r="R247">
            <v>194.51870736026279</v>
          </cell>
          <cell r="S247">
            <v>319.0948007159414</v>
          </cell>
        </row>
        <row r="248">
          <cell r="A248">
            <v>43952</v>
          </cell>
          <cell r="R248">
            <v>192.2566120891853</v>
          </cell>
          <cell r="S248">
            <v>334.30175524585468</v>
          </cell>
        </row>
        <row r="249">
          <cell r="A249">
            <v>43983</v>
          </cell>
          <cell r="R249">
            <v>192.06399598728672</v>
          </cell>
          <cell r="S249">
            <v>337.67616363953482</v>
          </cell>
        </row>
        <row r="250">
          <cell r="A250">
            <v>44013</v>
          </cell>
          <cell r="R250">
            <v>192.0227641779334</v>
          </cell>
          <cell r="S250">
            <v>341.05415603389713</v>
          </cell>
        </row>
        <row r="251">
          <cell r="A251">
            <v>44044</v>
          </cell>
          <cell r="R251">
            <v>192.09223335286364</v>
          </cell>
          <cell r="S251">
            <v>352.08145902361025</v>
          </cell>
        </row>
        <row r="252">
          <cell r="A252">
            <v>44075</v>
          </cell>
          <cell r="R252">
            <v>191.16444447707443</v>
          </cell>
          <cell r="S252">
            <v>359.28179165027592</v>
          </cell>
        </row>
        <row r="253">
          <cell r="A253">
            <v>44105</v>
          </cell>
          <cell r="R253">
            <v>192.03098035371559</v>
          </cell>
          <cell r="S253">
            <v>371.07467787881052</v>
          </cell>
        </row>
        <row r="254">
          <cell r="A254">
            <v>44136</v>
          </cell>
          <cell r="R254">
            <v>192.32370134876012</v>
          </cell>
          <cell r="S254">
            <v>380.73215495782648</v>
          </cell>
        </row>
        <row r="255">
          <cell r="A255">
            <v>44166</v>
          </cell>
          <cell r="R255">
            <v>193.11047365846198</v>
          </cell>
          <cell r="S255">
            <v>387.24205276762746</v>
          </cell>
        </row>
        <row r="256">
          <cell r="A256">
            <v>44197</v>
          </cell>
          <cell r="R256">
            <v>192.18198388062646</v>
          </cell>
          <cell r="S256">
            <v>393.99325334493022</v>
          </cell>
        </row>
        <row r="257">
          <cell r="A257">
            <v>44228</v>
          </cell>
          <cell r="R257">
            <v>191.76856122647709</v>
          </cell>
          <cell r="S257">
            <v>397.5655322344212</v>
          </cell>
        </row>
        <row r="258">
          <cell r="A258">
            <v>44256</v>
          </cell>
          <cell r="R258">
            <v>189.79970854116038</v>
          </cell>
          <cell r="S258">
            <v>368.30254906211559</v>
          </cell>
        </row>
        <row r="259">
          <cell r="A259">
            <v>44287</v>
          </cell>
          <cell r="R259">
            <v>188.98640909228499</v>
          </cell>
          <cell r="S259">
            <v>375.46584841695716</v>
          </cell>
        </row>
        <row r="260">
          <cell r="A260">
            <v>44317</v>
          </cell>
          <cell r="R260">
            <v>190.79540998401538</v>
          </cell>
          <cell r="S260">
            <v>393.49221503264658</v>
          </cell>
        </row>
        <row r="261">
          <cell r="A261">
            <v>44348</v>
          </cell>
          <cell r="R261">
            <v>190.67921368934824</v>
          </cell>
          <cell r="S261">
            <v>401.81771703072923</v>
          </cell>
        </row>
        <row r="262">
          <cell r="A262">
            <v>44378</v>
          </cell>
          <cell r="R262">
            <v>191.70679740076289</v>
          </cell>
          <cell r="S262">
            <v>407.36462360282115</v>
          </cell>
        </row>
        <row r="263">
          <cell r="A263">
            <v>44409</v>
          </cell>
          <cell r="R263">
            <v>193.69110952611263</v>
          </cell>
          <cell r="S263">
            <v>401.7934219233382</v>
          </cell>
        </row>
        <row r="264">
          <cell r="A264">
            <v>44440</v>
          </cell>
          <cell r="R264">
            <v>194.27464364117969</v>
          </cell>
          <cell r="S264">
            <v>403.84469480252108</v>
          </cell>
        </row>
        <row r="265">
          <cell r="A265">
            <v>44470</v>
          </cell>
          <cell r="R265">
            <v>193.90247200127439</v>
          </cell>
          <cell r="S265">
            <v>417.51615362105366</v>
          </cell>
        </row>
        <row r="266">
          <cell r="A266">
            <v>44501</v>
          </cell>
          <cell r="R266">
            <v>199.37150787973542</v>
          </cell>
          <cell r="S266">
            <v>431.23515448519072</v>
          </cell>
        </row>
        <row r="267">
          <cell r="A267">
            <v>44531</v>
          </cell>
          <cell r="R267">
            <v>197.46777706439735</v>
          </cell>
          <cell r="S267">
            <v>434.08664211536984</v>
          </cell>
        </row>
        <row r="268">
          <cell r="A268">
            <v>44562</v>
          </cell>
          <cell r="R268">
            <v>194.77513873783744</v>
          </cell>
          <cell r="S268">
            <v>405.40099401803946</v>
          </cell>
        </row>
        <row r="269">
          <cell r="A269">
            <v>44593</v>
          </cell>
          <cell r="R269">
            <v>197.07247995968319</v>
          </cell>
          <cell r="S269">
            <v>407.55392860208656</v>
          </cell>
        </row>
        <row r="270">
          <cell r="A270">
            <v>44621</v>
          </cell>
          <cell r="R270">
            <v>200.62505368603323</v>
          </cell>
          <cell r="S270">
            <v>411.30704576396278</v>
          </cell>
        </row>
        <row r="271">
          <cell r="A271">
            <v>44652</v>
          </cell>
          <cell r="R271">
            <v>201.335621733257</v>
          </cell>
          <cell r="S271">
            <v>415.86097074088417</v>
          </cell>
        </row>
        <row r="272">
          <cell r="A272">
            <v>44682</v>
          </cell>
          <cell r="R272">
            <v>203.0449808843986</v>
          </cell>
          <cell r="S272">
            <v>422.63774692649719</v>
          </cell>
        </row>
        <row r="273">
          <cell r="A273">
            <v>44713</v>
          </cell>
          <cell r="R273">
            <v>207.62537156306178</v>
          </cell>
          <cell r="S273">
            <v>423.48534205945867</v>
          </cell>
        </row>
        <row r="274">
          <cell r="A274">
            <v>44743</v>
          </cell>
          <cell r="R274">
            <v>207.52562656898061</v>
          </cell>
          <cell r="S274">
            <v>468.75891136959336</v>
          </cell>
        </row>
        <row r="275">
          <cell r="A275">
            <v>44774</v>
          </cell>
          <cell r="R275">
            <v>208.94185832841367</v>
          </cell>
          <cell r="S275">
            <v>468.0898160256761</v>
          </cell>
        </row>
        <row r="276">
          <cell r="A276">
            <v>44805</v>
          </cell>
          <cell r="R276">
            <v>213.84234019776613</v>
          </cell>
          <cell r="S276">
            <v>476.38180993687422</v>
          </cell>
        </row>
        <row r="277">
          <cell r="A277">
            <v>44835</v>
          </cell>
          <cell r="R277">
            <v>215.07039426437186</v>
          </cell>
          <cell r="S277">
            <v>493.52604154018775</v>
          </cell>
        </row>
        <row r="278">
          <cell r="A278">
            <v>44866</v>
          </cell>
          <cell r="R278">
            <v>214.026062723564</v>
          </cell>
          <cell r="S278">
            <v>504.94225983670151</v>
          </cell>
        </row>
        <row r="279">
          <cell r="A279">
            <v>44896</v>
          </cell>
          <cell r="R279">
            <v>212.78067350494854</v>
          </cell>
          <cell r="S279">
            <v>498.68863579049571</v>
          </cell>
        </row>
      </sheetData>
      <sheetData sheetId="2">
        <row r="3">
          <cell r="R3" t="str">
            <v>Total assets</v>
          </cell>
          <cell r="Z3" t="str">
            <v>Gov paper as % of total assets</v>
          </cell>
          <cell r="AA3" t="str">
            <v>Private paper as % of total assets</v>
          </cell>
        </row>
        <row r="4">
          <cell r="Y4">
            <v>36586</v>
          </cell>
          <cell r="Z4">
            <v>12.762817346875375</v>
          </cell>
          <cell r="AA4">
            <v>3.2112346107809309</v>
          </cell>
        </row>
        <row r="5">
          <cell r="Y5">
            <v>36678</v>
          </cell>
          <cell r="Z5">
            <v>13.040228947838948</v>
          </cell>
          <cell r="AA5">
            <v>3.3596508765774762</v>
          </cell>
        </row>
        <row r="6">
          <cell r="Y6">
            <v>36770</v>
          </cell>
          <cell r="Z6">
            <v>13.838204015782813</v>
          </cell>
          <cell r="AA6">
            <v>3.2218671468709728</v>
          </cell>
        </row>
        <row r="7">
          <cell r="Y7">
            <v>36861</v>
          </cell>
          <cell r="Z7">
            <v>13.797184901877888</v>
          </cell>
          <cell r="AA7">
            <v>3.6714918484389916</v>
          </cell>
        </row>
        <row r="8">
          <cell r="Y8">
            <v>36951</v>
          </cell>
          <cell r="Z8">
            <v>14.197662653198472</v>
          </cell>
          <cell r="AA8">
            <v>4.6475858238369518</v>
          </cell>
        </row>
        <row r="9">
          <cell r="Y9">
            <v>37043</v>
          </cell>
          <cell r="Z9">
            <v>14.717505778397793</v>
          </cell>
          <cell r="AA9">
            <v>4.0314707574636151</v>
          </cell>
        </row>
        <row r="10">
          <cell r="Y10">
            <v>37135</v>
          </cell>
          <cell r="Z10">
            <v>14.826054135804878</v>
          </cell>
          <cell r="AA10">
            <v>3.8791632566971925</v>
          </cell>
        </row>
        <row r="11">
          <cell r="Y11">
            <v>37226</v>
          </cell>
          <cell r="Z11">
            <v>13.075839019557645</v>
          </cell>
          <cell r="AA11">
            <v>4.4851704509344268</v>
          </cell>
        </row>
        <row r="12">
          <cell r="Y12">
            <v>37316</v>
          </cell>
          <cell r="Z12">
            <v>11.228512498736359</v>
          </cell>
          <cell r="AA12">
            <v>4.8370625279119803</v>
          </cell>
        </row>
        <row r="13">
          <cell r="Y13">
            <v>37408</v>
          </cell>
          <cell r="Z13">
            <v>12.662922547347222</v>
          </cell>
          <cell r="AA13">
            <v>4.7914121898306332</v>
          </cell>
        </row>
        <row r="14">
          <cell r="Y14">
            <v>37500</v>
          </cell>
          <cell r="Z14">
            <v>14.657506073245461</v>
          </cell>
          <cell r="AA14">
            <v>5.8340618154588828</v>
          </cell>
        </row>
        <row r="15">
          <cell r="Y15">
            <v>37591</v>
          </cell>
          <cell r="Z15">
            <v>14.901974274543742</v>
          </cell>
          <cell r="AA15">
            <v>5.8199621392620875</v>
          </cell>
        </row>
        <row r="16">
          <cell r="Y16">
            <v>37681</v>
          </cell>
          <cell r="Z16">
            <v>16.682993238722425</v>
          </cell>
          <cell r="AA16">
            <v>5.493344236275159</v>
          </cell>
        </row>
        <row r="17">
          <cell r="Y17">
            <v>37773</v>
          </cell>
          <cell r="Z17">
            <v>16.551710124394873</v>
          </cell>
          <cell r="AA17">
            <v>5.0563730687025208</v>
          </cell>
        </row>
        <row r="18">
          <cell r="Y18">
            <v>37865</v>
          </cell>
          <cell r="Z18">
            <v>16.344589944304662</v>
          </cell>
          <cell r="AA18">
            <v>5.4584417744357614</v>
          </cell>
        </row>
        <row r="19">
          <cell r="Y19">
            <v>37956</v>
          </cell>
          <cell r="Z19">
            <v>14.487194253193673</v>
          </cell>
          <cell r="AA19">
            <v>5.6797018854338468</v>
          </cell>
        </row>
        <row r="20">
          <cell r="Y20">
            <v>38047</v>
          </cell>
          <cell r="Z20">
            <v>15.016060449439234</v>
          </cell>
          <cell r="AA20">
            <v>5.3851750558648543</v>
          </cell>
        </row>
        <row r="21">
          <cell r="Y21">
            <v>38139</v>
          </cell>
          <cell r="Z21">
            <v>13.859210865689665</v>
          </cell>
          <cell r="AA21">
            <v>5.6822025905823361</v>
          </cell>
        </row>
        <row r="22">
          <cell r="Y22">
            <v>38231</v>
          </cell>
          <cell r="Z22">
            <v>13.827258312603954</v>
          </cell>
          <cell r="AA22">
            <v>5.4977340418384202</v>
          </cell>
        </row>
        <row r="23">
          <cell r="Y23">
            <v>38322</v>
          </cell>
          <cell r="Z23">
            <v>13.117673016400971</v>
          </cell>
          <cell r="AA23">
            <v>5.7482972077747059</v>
          </cell>
        </row>
        <row r="24">
          <cell r="Y24">
            <v>38412</v>
          </cell>
          <cell r="Z24">
            <v>12.852621191565165</v>
          </cell>
          <cell r="AA24">
            <v>5.9103654589845611</v>
          </cell>
        </row>
        <row r="25">
          <cell r="Y25">
            <v>38504</v>
          </cell>
          <cell r="Z25">
            <v>12.66102015176102</v>
          </cell>
          <cell r="AA25">
            <v>5.9768520176565092</v>
          </cell>
        </row>
        <row r="26">
          <cell r="Y26">
            <v>38596</v>
          </cell>
          <cell r="Z26">
            <v>12.900403415964117</v>
          </cell>
          <cell r="AA26">
            <v>5.7634167601560513</v>
          </cell>
        </row>
        <row r="27">
          <cell r="Y27">
            <v>38687</v>
          </cell>
          <cell r="Z27">
            <v>11.22229573260363</v>
          </cell>
          <cell r="AA27">
            <v>5.5830658065985972</v>
          </cell>
        </row>
        <row r="28">
          <cell r="Y28">
            <v>38777</v>
          </cell>
          <cell r="Z28">
            <v>11.613819041078822</v>
          </cell>
          <cell r="AA28">
            <v>6.8121009503465073</v>
          </cell>
        </row>
        <row r="29">
          <cell r="Y29">
            <v>38869</v>
          </cell>
          <cell r="Z29">
            <v>10.629879470569941</v>
          </cell>
          <cell r="AA29">
            <v>6.8906032744588357</v>
          </cell>
        </row>
        <row r="30">
          <cell r="Y30">
            <v>38961</v>
          </cell>
          <cell r="Z30">
            <v>10.81759894462888</v>
          </cell>
          <cell r="AA30">
            <v>7.5955655721287023</v>
          </cell>
        </row>
        <row r="31">
          <cell r="Y31">
            <v>39052</v>
          </cell>
          <cell r="Z31">
            <v>10.819888498685247</v>
          </cell>
          <cell r="AA31">
            <v>7.0522401863791888</v>
          </cell>
        </row>
        <row r="32">
          <cell r="Y32">
            <v>39142</v>
          </cell>
          <cell r="Z32">
            <v>9.679788749714044</v>
          </cell>
          <cell r="AA32">
            <v>8.1824030777050503</v>
          </cell>
        </row>
        <row r="33">
          <cell r="Y33">
            <v>39234</v>
          </cell>
          <cell r="Z33">
            <v>9.4017415553802355</v>
          </cell>
          <cell r="AA33">
            <v>8.6750823087026063</v>
          </cell>
        </row>
        <row r="34">
          <cell r="Y34">
            <v>39326</v>
          </cell>
          <cell r="Z34">
            <v>9.5055518422300089</v>
          </cell>
          <cell r="AA34">
            <v>8.2270966154727354</v>
          </cell>
        </row>
        <row r="35">
          <cell r="Y35">
            <v>39417</v>
          </cell>
          <cell r="Z35">
            <v>9.1436680805867141</v>
          </cell>
          <cell r="AA35">
            <v>8.191734542241452</v>
          </cell>
        </row>
        <row r="36">
          <cell r="Y36">
            <v>39508</v>
          </cell>
          <cell r="Z36">
            <v>8.6910158898009033</v>
          </cell>
          <cell r="AA36">
            <v>8.4906256241330489</v>
          </cell>
        </row>
        <row r="37">
          <cell r="Y37">
            <v>39600</v>
          </cell>
          <cell r="Z37">
            <v>7.9865064625856617</v>
          </cell>
          <cell r="AA37">
            <v>8.5853295078962368</v>
          </cell>
        </row>
        <row r="38">
          <cell r="Y38">
            <v>39692</v>
          </cell>
          <cell r="Z38">
            <v>9.5574803365699434</v>
          </cell>
          <cell r="AA38">
            <v>9.7934239139288497</v>
          </cell>
        </row>
        <row r="39">
          <cell r="Y39">
            <v>39783</v>
          </cell>
          <cell r="Z39">
            <v>9.7829572641752147</v>
          </cell>
          <cell r="AA39">
            <v>9.797438163291968</v>
          </cell>
        </row>
        <row r="40">
          <cell r="Y40">
            <v>39873</v>
          </cell>
          <cell r="Z40">
            <v>9.2992647073815267</v>
          </cell>
          <cell r="AA40">
            <v>10.041448557351783</v>
          </cell>
        </row>
        <row r="41">
          <cell r="Y41">
            <v>39965</v>
          </cell>
          <cell r="Z41">
            <v>8.987106857884795</v>
          </cell>
          <cell r="AA41">
            <v>9.7732117717719742</v>
          </cell>
        </row>
        <row r="42">
          <cell r="Y42">
            <v>40057</v>
          </cell>
          <cell r="Z42">
            <v>9.3436021357877888</v>
          </cell>
          <cell r="AA42">
            <v>9.2310807195176281</v>
          </cell>
        </row>
        <row r="43">
          <cell r="Y43">
            <v>40148</v>
          </cell>
          <cell r="Z43">
            <v>9.2204339872421972</v>
          </cell>
          <cell r="AA43">
            <v>9.0361725141026152</v>
          </cell>
        </row>
        <row r="44">
          <cell r="Y44">
            <v>40238</v>
          </cell>
          <cell r="Z44">
            <v>9.9682450457151788</v>
          </cell>
          <cell r="AA44">
            <v>8.1950393393493091</v>
          </cell>
        </row>
        <row r="45">
          <cell r="Y45">
            <v>40330</v>
          </cell>
          <cell r="Z45">
            <v>10.724694207090648</v>
          </cell>
          <cell r="AA45">
            <v>7.9379496474885389</v>
          </cell>
        </row>
        <row r="46">
          <cell r="Y46">
            <v>40422</v>
          </cell>
          <cell r="Z46">
            <v>10.511094362335811</v>
          </cell>
          <cell r="AA46">
            <v>8.3326374232132903</v>
          </cell>
        </row>
        <row r="47">
          <cell r="Y47">
            <v>40513</v>
          </cell>
          <cell r="Z47">
            <v>10.58574474155618</v>
          </cell>
          <cell r="AA47">
            <v>7.8754942814371534</v>
          </cell>
        </row>
        <row r="48">
          <cell r="Y48">
            <v>40603</v>
          </cell>
          <cell r="Z48">
            <v>9.4224315189665084</v>
          </cell>
          <cell r="AA48">
            <v>8.422724003079443</v>
          </cell>
        </row>
        <row r="49">
          <cell r="Y49">
            <v>40695</v>
          </cell>
          <cell r="Z49">
            <v>9.6562518871576515</v>
          </cell>
          <cell r="AA49">
            <v>8.7629381799592068</v>
          </cell>
        </row>
        <row r="50">
          <cell r="Y50">
            <v>40787</v>
          </cell>
          <cell r="Z50">
            <v>9.7225496710434953</v>
          </cell>
          <cell r="AA50">
            <v>8.9333585521862648</v>
          </cell>
        </row>
        <row r="51">
          <cell r="Y51">
            <v>40878</v>
          </cell>
          <cell r="Z51">
            <v>9.7285100662969644</v>
          </cell>
          <cell r="AA51">
            <v>9.0761954693280948</v>
          </cell>
        </row>
        <row r="52">
          <cell r="Y52">
            <v>40969</v>
          </cell>
          <cell r="Z52">
            <v>9.660639133217245</v>
          </cell>
          <cell r="AA52">
            <v>8.628512387378267</v>
          </cell>
        </row>
        <row r="53">
          <cell r="Y53">
            <v>41061</v>
          </cell>
          <cell r="Z53">
            <v>9.9674997463340471</v>
          </cell>
          <cell r="AA53">
            <v>8.8033420585338256</v>
          </cell>
        </row>
        <row r="54">
          <cell r="Y54">
            <v>41153</v>
          </cell>
          <cell r="Z54">
            <v>10.12793126255891</v>
          </cell>
          <cell r="AA54">
            <v>8.251491425069311</v>
          </cell>
        </row>
        <row r="55">
          <cell r="Y55">
            <v>41244</v>
          </cell>
          <cell r="Z55">
            <v>9.8684099802663674</v>
          </cell>
          <cell r="AA55">
            <v>8.1436165321353791</v>
          </cell>
        </row>
        <row r="56">
          <cell r="Y56">
            <v>41334</v>
          </cell>
          <cell r="Z56">
            <v>9.1137944187292881</v>
          </cell>
          <cell r="AA56">
            <v>8.1059081893414522</v>
          </cell>
        </row>
        <row r="57">
          <cell r="Y57">
            <v>41426</v>
          </cell>
          <cell r="Z57">
            <v>9.8517774532952505</v>
          </cell>
          <cell r="AA57">
            <v>7.7170049020605935</v>
          </cell>
        </row>
        <row r="58">
          <cell r="Y58">
            <v>41518</v>
          </cell>
          <cell r="Z58">
            <v>9.5901885569066447</v>
          </cell>
          <cell r="AA58">
            <v>7.096469492718831</v>
          </cell>
        </row>
        <row r="59">
          <cell r="Y59">
            <v>41609</v>
          </cell>
          <cell r="Z59">
            <v>9.2785863189950373</v>
          </cell>
          <cell r="AA59">
            <v>7.2630426139401072</v>
          </cell>
        </row>
        <row r="60">
          <cell r="Y60">
            <v>41699</v>
          </cell>
          <cell r="Z60">
            <v>9.4487134377675357</v>
          </cell>
          <cell r="AA60">
            <v>9.3309715094148533</v>
          </cell>
        </row>
        <row r="61">
          <cell r="Y61">
            <v>41791</v>
          </cell>
          <cell r="Z61">
            <v>9.3086152965200437</v>
          </cell>
          <cell r="AA61">
            <v>9.1600104719754079</v>
          </cell>
        </row>
        <row r="62">
          <cell r="Y62">
            <v>41883</v>
          </cell>
          <cell r="Z62">
            <v>9.3098057891027466</v>
          </cell>
          <cell r="AA62">
            <v>9.4323827215193035</v>
          </cell>
        </row>
        <row r="63">
          <cell r="Y63">
            <v>41974</v>
          </cell>
          <cell r="Z63">
            <v>9.1805159731729127</v>
          </cell>
          <cell r="AA63">
            <v>10.086983590227558</v>
          </cell>
        </row>
        <row r="64">
          <cell r="Y64">
            <v>42064</v>
          </cell>
          <cell r="Z64">
            <v>9.1993724454849559</v>
          </cell>
          <cell r="AA64">
            <v>10.000422925196908</v>
          </cell>
        </row>
        <row r="65">
          <cell r="Y65">
            <v>42156</v>
          </cell>
          <cell r="Z65">
            <v>9.780035722210954</v>
          </cell>
          <cell r="AA65">
            <v>10.214978281522727</v>
          </cell>
        </row>
        <row r="66">
          <cell r="Y66">
            <v>42248</v>
          </cell>
          <cell r="Z66">
            <v>9.8149350975810812</v>
          </cell>
          <cell r="AA66">
            <v>12.047390074105913</v>
          </cell>
        </row>
        <row r="67">
          <cell r="Y67">
            <v>42339</v>
          </cell>
          <cell r="Z67">
            <v>8.7362415307834187</v>
          </cell>
          <cell r="AA67">
            <v>11.286104953051483</v>
          </cell>
        </row>
        <row r="68">
          <cell r="Y68">
            <v>42430</v>
          </cell>
          <cell r="Z68">
            <v>8.4659226168417678</v>
          </cell>
          <cell r="AA68">
            <v>12.248743863986871</v>
          </cell>
        </row>
        <row r="69">
          <cell r="Y69">
            <v>42522</v>
          </cell>
          <cell r="Z69">
            <v>8.56124067872382</v>
          </cell>
          <cell r="AA69">
            <v>12.526737756760536</v>
          </cell>
        </row>
        <row r="70">
          <cell r="Y70">
            <v>42614</v>
          </cell>
          <cell r="Z70">
            <v>8.5341705679838391</v>
          </cell>
          <cell r="AA70">
            <v>12.670704740177113</v>
          </cell>
        </row>
        <row r="71">
          <cell r="Y71">
            <v>42705</v>
          </cell>
          <cell r="Z71">
            <v>8.7995386570370862</v>
          </cell>
          <cell r="AA71">
            <v>12.213605060441516</v>
          </cell>
        </row>
        <row r="72">
          <cell r="Y72">
            <v>42795</v>
          </cell>
          <cell r="Z72">
            <v>8.5019118787826784</v>
          </cell>
          <cell r="AA72">
            <v>11.957170268873082</v>
          </cell>
        </row>
        <row r="73">
          <cell r="Y73">
            <v>42887</v>
          </cell>
          <cell r="Z73">
            <v>8.3532664739546174</v>
          </cell>
          <cell r="AA73">
            <v>11.847452441344982</v>
          </cell>
        </row>
        <row r="74">
          <cell r="Y74">
            <v>42979</v>
          </cell>
          <cell r="Z74">
            <v>8.3828879146696558</v>
          </cell>
          <cell r="AA74">
            <v>11.856311558072532</v>
          </cell>
        </row>
        <row r="75">
          <cell r="Y75">
            <v>43070</v>
          </cell>
          <cell r="Z75">
            <v>8.6196260986131499</v>
          </cell>
          <cell r="AA75">
            <v>11.624062426258901</v>
          </cell>
        </row>
        <row r="76">
          <cell r="Y76">
            <v>43160</v>
          </cell>
          <cell r="Z76">
            <v>9.0620523267759516</v>
          </cell>
          <cell r="AA76">
            <v>12.378926196555497</v>
          </cell>
        </row>
        <row r="77">
          <cell r="Y77">
            <v>43252</v>
          </cell>
          <cell r="Z77">
            <v>8.3349134069270434</v>
          </cell>
          <cell r="AA77">
            <v>11.94688794102497</v>
          </cell>
        </row>
        <row r="78">
          <cell r="Y78">
            <v>43344</v>
          </cell>
          <cell r="Z78">
            <v>8.5373793945319569</v>
          </cell>
          <cell r="AA78">
            <v>11.68364995201372</v>
          </cell>
        </row>
        <row r="79">
          <cell r="Y79">
            <v>43435</v>
          </cell>
          <cell r="Z79">
            <v>8.6560570737106772</v>
          </cell>
          <cell r="AA79">
            <v>12.093768830223757</v>
          </cell>
        </row>
        <row r="80">
          <cell r="Y80">
            <v>43525</v>
          </cell>
          <cell r="Z80">
            <v>8.4924511314163844</v>
          </cell>
          <cell r="AA80">
            <v>12.178116096673861</v>
          </cell>
        </row>
        <row r="81">
          <cell r="Y81">
            <v>43617</v>
          </cell>
          <cell r="Z81">
            <v>8.7589657297017585</v>
          </cell>
          <cell r="AA81">
            <v>11.863327698526687</v>
          </cell>
        </row>
        <row r="82">
          <cell r="Y82">
            <v>43709</v>
          </cell>
          <cell r="Z82">
            <v>8.8987151249705541</v>
          </cell>
          <cell r="AA82">
            <v>12.252128529741769</v>
          </cell>
        </row>
        <row r="83">
          <cell r="Y83">
            <v>43800</v>
          </cell>
          <cell r="Z83">
            <v>8.7591957491728589</v>
          </cell>
          <cell r="AA83">
            <v>12.376053998730056</v>
          </cell>
        </row>
        <row r="84">
          <cell r="Y84">
            <v>43891</v>
          </cell>
          <cell r="Z84">
            <v>8.8383302786510285</v>
          </cell>
          <cell r="AA84">
            <v>12.287208286723384</v>
          </cell>
        </row>
        <row r="85">
          <cell r="Y85">
            <v>43983</v>
          </cell>
          <cell r="Z85">
            <v>9.6311769401382854</v>
          </cell>
          <cell r="AA85">
            <v>11.782616935477062</v>
          </cell>
        </row>
        <row r="86">
          <cell r="Y86">
            <v>44075</v>
          </cell>
          <cell r="Z86">
            <v>10.308985716385429</v>
          </cell>
          <cell r="AA86">
            <v>11.284248561521377</v>
          </cell>
        </row>
        <row r="87">
          <cell r="Y87">
            <v>44166</v>
          </cell>
          <cell r="Z87">
            <v>10.668586425830911</v>
          </cell>
          <cell r="AA87">
            <v>10.511661163201101</v>
          </cell>
        </row>
      </sheetData>
      <sheetData sheetId="3">
        <row r="3">
          <cell r="O3" t="str">
            <v>Total assets</v>
          </cell>
        </row>
      </sheetData>
      <sheetData sheetId="4">
        <row r="3">
          <cell r="J3" t="str">
            <v>Total assets</v>
          </cell>
        </row>
      </sheetData>
      <sheetData sheetId="5">
        <row r="3">
          <cell r="M3" t="str">
            <v>Equities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ank info"/>
      <sheetName val="Content"/>
      <sheetName val="Data quality"/>
      <sheetName val="Validation"/>
      <sheetName val="S1"/>
      <sheetName val="S3"/>
      <sheetName val="S4"/>
      <sheetName val="S5"/>
      <sheetName val="S6"/>
      <sheetName val="S7"/>
      <sheetName val="S8"/>
      <sheetName val="S9"/>
      <sheetName val="S10"/>
      <sheetName val="L1"/>
      <sheetName val="L2"/>
      <sheetName val="abs"/>
      <sheetName val="cap"/>
      <sheetName val="frb"/>
      <sheetName val="inv"/>
      <sheetName val="ned"/>
      <sheetName val="std"/>
      <sheetName val="sifis"/>
      <sheetName val="L3 frb"/>
      <sheetName val="L3 inv"/>
      <sheetName val="L3 cap"/>
      <sheetName val="L3 ned"/>
      <sheetName val="L3 std"/>
      <sheetName val="NSFR4"/>
      <sheetName val="L4"/>
      <sheetName val="RA1"/>
      <sheetName val="DQ3"/>
    </sheetNames>
    <sheetDataSet>
      <sheetData sheetId="0">
        <row r="6">
          <cell r="C6" t="str">
            <v>Absa Bank</v>
          </cell>
        </row>
      </sheetData>
      <sheetData sheetId="1"/>
      <sheetData sheetId="2"/>
      <sheetData sheetId="3"/>
      <sheetData sheetId="4">
        <row r="11">
          <cell r="D11">
            <v>639236671.72441256</v>
          </cell>
        </row>
      </sheetData>
      <sheetData sheetId="5">
        <row r="13">
          <cell r="D13">
            <v>0.99617054471038746</v>
          </cell>
        </row>
      </sheetData>
      <sheetData sheetId="6">
        <row r="13">
          <cell r="D13">
            <v>0</v>
          </cell>
        </row>
      </sheetData>
      <sheetData sheetId="7">
        <row r="13">
          <cell r="D13">
            <v>699959</v>
          </cell>
        </row>
      </sheetData>
      <sheetData sheetId="8">
        <row r="11">
          <cell r="D11">
            <v>79060.798999999999</v>
          </cell>
        </row>
      </sheetData>
      <sheetData sheetId="9">
        <row r="12">
          <cell r="D12">
            <v>6</v>
          </cell>
        </row>
      </sheetData>
      <sheetData sheetId="10">
        <row r="12">
          <cell r="D12">
            <v>5365211.5074300002</v>
          </cell>
        </row>
      </sheetData>
      <sheetData sheetId="11">
        <row r="11">
          <cell r="D11" t="str">
            <v>Exposure amount (R'000)</v>
          </cell>
        </row>
      </sheetData>
      <sheetData sheetId="12">
        <row r="15">
          <cell r="E15">
            <v>7127610.3640000001</v>
          </cell>
        </row>
      </sheetData>
      <sheetData sheetId="13">
        <row r="12">
          <cell r="E12">
            <v>196092563</v>
          </cell>
          <cell r="F12">
            <v>206831202</v>
          </cell>
          <cell r="H12">
            <v>215885519.74998155</v>
          </cell>
          <cell r="I12">
            <v>222254432.34932411</v>
          </cell>
          <cell r="J12">
            <v>211650898.25772572</v>
          </cell>
          <cell r="K12">
            <v>223057475.96515432</v>
          </cell>
          <cell r="L12">
            <v>226609113.79851338</v>
          </cell>
          <cell r="M12">
            <v>230811242.78069884</v>
          </cell>
          <cell r="N12">
            <v>234813563.37476078</v>
          </cell>
          <cell r="O12">
            <v>239962606.23594415</v>
          </cell>
          <cell r="P12">
            <v>238486704.91158608</v>
          </cell>
          <cell r="Q12">
            <v>242598499.07219365</v>
          </cell>
          <cell r="R12">
            <v>246788657.76311344</v>
          </cell>
          <cell r="S12">
            <v>252170868.05246106</v>
          </cell>
          <cell r="U12">
            <v>253920449.63281026</v>
          </cell>
          <cell r="V12">
            <v>294267463.27563995</v>
          </cell>
          <cell r="W12">
            <v>294776040.88228834</v>
          </cell>
          <cell r="X12">
            <v>288446669.70417964</v>
          </cell>
          <cell r="Y12">
            <v>294472180.16936255</v>
          </cell>
          <cell r="Z12">
            <v>297103028.75593257</v>
          </cell>
          <cell r="AA12">
            <v>300136580.24401182</v>
          </cell>
          <cell r="AB12">
            <v>306083187.50425082</v>
          </cell>
          <cell r="AC12">
            <v>297442816.3421272</v>
          </cell>
          <cell r="AD12">
            <v>301375937.35777581</v>
          </cell>
          <cell r="AE12">
            <v>305421232.19409943</v>
          </cell>
          <cell r="AF12">
            <v>312008047.9080503</v>
          </cell>
          <cell r="AH12">
            <v>266865757.1905483</v>
          </cell>
          <cell r="AI12">
            <v>304156709.6051808</v>
          </cell>
          <cell r="AJ12">
            <v>299411304.1436674</v>
          </cell>
          <cell r="AK12">
            <v>286241854.01899892</v>
          </cell>
          <cell r="AL12">
            <v>287730422.06603509</v>
          </cell>
          <cell r="AM12">
            <v>284741981.89791846</v>
          </cell>
          <cell r="AN12">
            <v>285362786.82787758</v>
          </cell>
          <cell r="AO12">
            <v>291028449.97428012</v>
          </cell>
          <cell r="AP12">
            <v>280060350.89157438</v>
          </cell>
          <cell r="AQ12">
            <v>283976345.84896338</v>
          </cell>
          <cell r="AR12">
            <v>288367926.59234196</v>
          </cell>
          <cell r="AS12">
            <v>296757535.57800156</v>
          </cell>
        </row>
        <row r="13">
          <cell r="E13">
            <v>170952485</v>
          </cell>
          <cell r="F13">
            <v>181138347</v>
          </cell>
          <cell r="H13">
            <v>190936827.78134155</v>
          </cell>
          <cell r="I13">
            <v>197305740.38068411</v>
          </cell>
          <cell r="J13">
            <v>186702206.28908572</v>
          </cell>
          <cell r="K13">
            <v>198108783.99651432</v>
          </cell>
          <cell r="L13">
            <v>201660421.82987338</v>
          </cell>
          <cell r="M13">
            <v>205862550.81205884</v>
          </cell>
          <cell r="N13">
            <v>209864871.40612078</v>
          </cell>
          <cell r="O13">
            <v>215013914.26730415</v>
          </cell>
          <cell r="P13">
            <v>213538012.94294608</v>
          </cell>
          <cell r="Q13">
            <v>217649807.10355365</v>
          </cell>
          <cell r="R13">
            <v>221839965.79447344</v>
          </cell>
          <cell r="S13">
            <v>227222176.08382106</v>
          </cell>
          <cell r="U13">
            <v>228971757.66417027</v>
          </cell>
          <cell r="V13">
            <v>269318771.30699998</v>
          </cell>
          <cell r="W13">
            <v>269827348.91364837</v>
          </cell>
          <cell r="X13">
            <v>263497977.73553967</v>
          </cell>
          <cell r="Y13">
            <v>269523488.20072258</v>
          </cell>
          <cell r="Z13">
            <v>272154336.7872926</v>
          </cell>
          <cell r="AA13">
            <v>275187888.27537185</v>
          </cell>
          <cell r="AB13">
            <v>281134495.53561085</v>
          </cell>
          <cell r="AC13">
            <v>272494124.37348723</v>
          </cell>
          <cell r="AD13">
            <v>276427245.38913584</v>
          </cell>
          <cell r="AE13">
            <v>280472540.22545946</v>
          </cell>
          <cell r="AF13">
            <v>287059355.93941033</v>
          </cell>
          <cell r="AH13">
            <v>241917065.2219083</v>
          </cell>
          <cell r="AI13">
            <v>279208017.63654083</v>
          </cell>
          <cell r="AJ13">
            <v>274462612.17502743</v>
          </cell>
          <cell r="AK13">
            <v>261293162.05035895</v>
          </cell>
          <cell r="AL13">
            <v>262781730.09739512</v>
          </cell>
          <cell r="AM13">
            <v>259793289.92927846</v>
          </cell>
          <cell r="AN13">
            <v>260414094.85923758</v>
          </cell>
          <cell r="AO13">
            <v>266079758.00564015</v>
          </cell>
          <cell r="AP13">
            <v>255111658.92293435</v>
          </cell>
          <cell r="AQ13">
            <v>259027653.88032335</v>
          </cell>
          <cell r="AR13">
            <v>263419234.62370199</v>
          </cell>
          <cell r="AS13">
            <v>271808843.60936159</v>
          </cell>
        </row>
        <row r="14">
          <cell r="D14">
            <v>1</v>
          </cell>
          <cell r="E14">
            <v>5775295</v>
          </cell>
          <cell r="F14">
            <v>6240649</v>
          </cell>
          <cell r="H14">
            <v>5896254.2086830484</v>
          </cell>
          <cell r="I14">
            <v>5905675.7185070114</v>
          </cell>
          <cell r="J14">
            <v>5940329.9292790564</v>
          </cell>
          <cell r="K14">
            <v>6022937.4653529739</v>
          </cell>
          <cell r="L14">
            <v>5993965.3904818725</v>
          </cell>
          <cell r="M14">
            <v>6003425.4708541026</v>
          </cell>
          <cell r="N14">
            <v>6035224.2364808843</v>
          </cell>
          <cell r="O14">
            <v>6120275.7202137532</v>
          </cell>
          <cell r="P14">
            <v>6084651.7910842244</v>
          </cell>
          <cell r="Q14">
            <v>6093763.6861367114</v>
          </cell>
          <cell r="R14">
            <v>6125549.409271244</v>
          </cell>
          <cell r="S14">
            <v>6211332.495662502</v>
          </cell>
          <cell r="U14">
            <v>5881653.2619018899</v>
          </cell>
          <cell r="V14">
            <v>5886013.5269771991</v>
          </cell>
          <cell r="W14">
            <v>5910964.240656361</v>
          </cell>
          <cell r="X14">
            <v>5998553.2970482754</v>
          </cell>
          <cell r="Y14">
            <v>5944480.01199733</v>
          </cell>
          <cell r="Z14">
            <v>5944106.1345672188</v>
          </cell>
          <cell r="AA14">
            <v>5966809.9059388088</v>
          </cell>
          <cell r="AB14">
            <v>6055572.7899824139</v>
          </cell>
          <cell r="AC14">
            <v>6008013.328007591</v>
          </cell>
          <cell r="AD14">
            <v>6008617.4004990766</v>
          </cell>
          <cell r="AE14">
            <v>6032193.4995650789</v>
          </cell>
          <cell r="AF14">
            <v>6121854.0434680134</v>
          </cell>
          <cell r="AH14">
            <v>5881573.6399220051</v>
          </cell>
          <cell r="AI14">
            <v>5881753.8638211442</v>
          </cell>
          <cell r="AJ14">
            <v>5899925.2874607584</v>
          </cell>
          <cell r="AK14">
            <v>5980386.8432836877</v>
          </cell>
          <cell r="AL14">
            <v>5919117.4593779407</v>
          </cell>
          <cell r="AM14">
            <v>5915288.0896773683</v>
          </cell>
          <cell r="AN14">
            <v>5936486.29001923</v>
          </cell>
          <cell r="AO14">
            <v>6023778.1403042069</v>
          </cell>
          <cell r="AP14">
            <v>5974865.2464624327</v>
          </cell>
          <cell r="AQ14">
            <v>5974364.2365039708</v>
          </cell>
          <cell r="AR14">
            <v>5997210.2885590745</v>
          </cell>
          <cell r="AS14">
            <v>6086344.7491063038</v>
          </cell>
        </row>
        <row r="15">
          <cell r="D15">
            <v>1</v>
          </cell>
          <cell r="E15">
            <v>980306</v>
          </cell>
          <cell r="F15">
            <v>994704</v>
          </cell>
          <cell r="H15">
            <v>994704</v>
          </cell>
          <cell r="I15">
            <v>994704</v>
          </cell>
          <cell r="J15">
            <v>994704</v>
          </cell>
          <cell r="K15">
            <v>994704</v>
          </cell>
          <cell r="L15">
            <v>994704</v>
          </cell>
          <cell r="M15">
            <v>994704</v>
          </cell>
          <cell r="N15">
            <v>994704</v>
          </cell>
          <cell r="O15">
            <v>994704</v>
          </cell>
          <cell r="P15">
            <v>994704</v>
          </cell>
          <cell r="Q15">
            <v>994704</v>
          </cell>
          <cell r="R15">
            <v>994704</v>
          </cell>
          <cell r="S15">
            <v>994704</v>
          </cell>
          <cell r="U15">
            <v>994704</v>
          </cell>
          <cell r="V15">
            <v>994704</v>
          </cell>
          <cell r="W15">
            <v>994704</v>
          </cell>
          <cell r="X15">
            <v>994704</v>
          </cell>
          <cell r="Y15">
            <v>994704</v>
          </cell>
          <cell r="Z15">
            <v>994704</v>
          </cell>
          <cell r="AA15">
            <v>994704</v>
          </cell>
          <cell r="AB15">
            <v>994704</v>
          </cell>
          <cell r="AC15">
            <v>994704</v>
          </cell>
          <cell r="AD15">
            <v>994704</v>
          </cell>
          <cell r="AE15">
            <v>994704</v>
          </cell>
          <cell r="AF15">
            <v>994704</v>
          </cell>
          <cell r="AH15">
            <v>994704</v>
          </cell>
          <cell r="AI15">
            <v>994704</v>
          </cell>
          <cell r="AJ15">
            <v>994704</v>
          </cell>
          <cell r="AK15">
            <v>994704</v>
          </cell>
          <cell r="AL15">
            <v>994704</v>
          </cell>
          <cell r="AM15">
            <v>994704</v>
          </cell>
          <cell r="AN15">
            <v>994704</v>
          </cell>
          <cell r="AO15">
            <v>994704</v>
          </cell>
          <cell r="AP15">
            <v>994704</v>
          </cell>
          <cell r="AQ15">
            <v>994704</v>
          </cell>
          <cell r="AR15">
            <v>994704</v>
          </cell>
          <cell r="AS15">
            <v>994704</v>
          </cell>
        </row>
        <row r="16">
          <cell r="D16">
            <v>1</v>
          </cell>
          <cell r="E16">
            <v>29895021</v>
          </cell>
          <cell r="F16">
            <v>30866617</v>
          </cell>
          <cell r="H16">
            <v>29257703.314572766</v>
          </cell>
          <cell r="I16">
            <v>29304453.629170615</v>
          </cell>
          <cell r="J16">
            <v>29476410.702506434</v>
          </cell>
          <cell r="K16">
            <v>29886316.160524048</v>
          </cell>
          <cell r="L16">
            <v>29742554.317668304</v>
          </cell>
          <cell r="M16">
            <v>29789496.022531562</v>
          </cell>
          <cell r="N16">
            <v>29947284.139792163</v>
          </cell>
          <cell r="O16">
            <v>30369316.669165801</v>
          </cell>
          <cell r="P16">
            <v>30192547.772764377</v>
          </cell>
          <cell r="Q16">
            <v>30237761.753139686</v>
          </cell>
          <cell r="R16">
            <v>30395485.152470019</v>
          </cell>
          <cell r="S16">
            <v>30821147.955024868</v>
          </cell>
          <cell r="U16">
            <v>29185252.203423925</v>
          </cell>
          <cell r="V16">
            <v>29206888.201030429</v>
          </cell>
          <cell r="W16">
            <v>29330695.715509135</v>
          </cell>
          <cell r="X16">
            <v>29765319.891268749</v>
          </cell>
          <cell r="Y16">
            <v>29497003.757792838</v>
          </cell>
          <cell r="Z16">
            <v>29495148.546918452</v>
          </cell>
          <cell r="AA16">
            <v>29607806.546964236</v>
          </cell>
          <cell r="AB16">
            <v>30048255.353067145</v>
          </cell>
          <cell r="AC16">
            <v>29812261.350941017</v>
          </cell>
          <cell r="AD16">
            <v>29815258.808837317</v>
          </cell>
          <cell r="AE16">
            <v>29932245.371386185</v>
          </cell>
          <cell r="AF16">
            <v>30377148.440299358</v>
          </cell>
          <cell r="AH16">
            <v>29184857.112543806</v>
          </cell>
          <cell r="AI16">
            <v>29185751.398506485</v>
          </cell>
          <cell r="AJ16">
            <v>29275919.512504734</v>
          </cell>
          <cell r="AK16">
            <v>29675176.438203342</v>
          </cell>
          <cell r="AL16">
            <v>29371152.664272238</v>
          </cell>
          <cell r="AM16">
            <v>29352151.013628297</v>
          </cell>
          <cell r="AN16">
            <v>29457338.245123815</v>
          </cell>
          <cell r="AO16">
            <v>29890487.659485359</v>
          </cell>
          <cell r="AP16">
            <v>29647777.81597618</v>
          </cell>
          <cell r="AQ16">
            <v>29645291.762932424</v>
          </cell>
          <cell r="AR16">
            <v>29758655.771552186</v>
          </cell>
          <cell r="AS16">
            <v>30200948.371141065</v>
          </cell>
        </row>
        <row r="17">
          <cell r="D17">
            <v>1</v>
          </cell>
          <cell r="E17">
            <v>134301863</v>
          </cell>
          <cell r="F17">
            <v>143036377</v>
          </cell>
          <cell r="H17">
            <v>154788166.25808573</v>
          </cell>
          <cell r="I17">
            <v>161100907.03300649</v>
          </cell>
          <cell r="J17">
            <v>150290761.65730023</v>
          </cell>
          <cell r="K17">
            <v>161204826.3706373</v>
          </cell>
          <cell r="L17">
            <v>164929198.1217232</v>
          </cell>
          <cell r="M17">
            <v>169074925.31867316</v>
          </cell>
          <cell r="N17">
            <v>172887659.02984774</v>
          </cell>
          <cell r="O17">
            <v>177529617.87792459</v>
          </cell>
          <cell r="P17">
            <v>176266109.37909749</v>
          </cell>
          <cell r="Q17">
            <v>180323577.66427726</v>
          </cell>
          <cell r="R17">
            <v>184324227.23273218</v>
          </cell>
          <cell r="S17">
            <v>189194991.63313368</v>
          </cell>
          <cell r="U17">
            <v>192910148.19884443</v>
          </cell>
          <cell r="V17">
            <v>233231165.57899234</v>
          </cell>
          <cell r="W17">
            <v>233590984.95748287</v>
          </cell>
          <cell r="X17">
            <v>226739400.54722264</v>
          </cell>
          <cell r="Y17">
            <v>233087300.4309324</v>
          </cell>
          <cell r="Z17">
            <v>235720378.10580695</v>
          </cell>
          <cell r="AA17">
            <v>238618567.82246882</v>
          </cell>
          <cell r="AB17">
            <v>244035963.39256129</v>
          </cell>
          <cell r="AC17">
            <v>235679145.69453862</v>
          </cell>
          <cell r="AD17">
            <v>239608665.17979944</v>
          </cell>
          <cell r="AE17">
            <v>243513397.35450822</v>
          </cell>
          <cell r="AF17">
            <v>249565649.45564294</v>
          </cell>
          <cell r="AH17">
            <v>205855930.46944249</v>
          </cell>
          <cell r="AI17">
            <v>243145808.37421322</v>
          </cell>
          <cell r="AJ17">
            <v>238292063.37506196</v>
          </cell>
          <cell r="AK17">
            <v>224642894.7688719</v>
          </cell>
          <cell r="AL17">
            <v>226496755.97374493</v>
          </cell>
          <cell r="AM17">
            <v>223531146.8259728</v>
          </cell>
          <cell r="AN17">
            <v>224025566.32409453</v>
          </cell>
          <cell r="AO17">
            <v>229170788.2058506</v>
          </cell>
          <cell r="AP17">
            <v>218494311.86049575</v>
          </cell>
          <cell r="AQ17">
            <v>222413293.88088694</v>
          </cell>
          <cell r="AR17">
            <v>226668664.56359074</v>
          </cell>
          <cell r="AS17">
            <v>234526846.48911422</v>
          </cell>
        </row>
        <row r="18">
          <cell r="D18">
            <v>1</v>
          </cell>
          <cell r="E18">
            <v>0</v>
          </cell>
          <cell r="F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</row>
        <row r="19">
          <cell r="E19">
            <v>18734191</v>
          </cell>
          <cell r="F19">
            <v>17619551</v>
          </cell>
          <cell r="H19">
            <v>17141356.459609035</v>
          </cell>
          <cell r="I19">
            <v>17141356.459609035</v>
          </cell>
          <cell r="J19">
            <v>17141356.459609035</v>
          </cell>
          <cell r="K19">
            <v>17141356.459609035</v>
          </cell>
          <cell r="L19">
            <v>17141356.459609035</v>
          </cell>
          <cell r="M19">
            <v>17141356.459609035</v>
          </cell>
          <cell r="N19">
            <v>17141356.459609035</v>
          </cell>
          <cell r="O19">
            <v>17141356.459609035</v>
          </cell>
          <cell r="P19">
            <v>17141356.459609035</v>
          </cell>
          <cell r="Q19">
            <v>17141356.459609035</v>
          </cell>
          <cell r="R19">
            <v>17141356.459609035</v>
          </cell>
          <cell r="S19">
            <v>17141356.459609035</v>
          </cell>
          <cell r="U19">
            <v>17141356.459609035</v>
          </cell>
          <cell r="V19">
            <v>17141356.459609035</v>
          </cell>
          <cell r="W19">
            <v>17141356.459609035</v>
          </cell>
          <cell r="X19">
            <v>17141356.459609035</v>
          </cell>
          <cell r="Y19">
            <v>17141356.459609035</v>
          </cell>
          <cell r="Z19">
            <v>17141356.459609035</v>
          </cell>
          <cell r="AA19">
            <v>17141356.459609035</v>
          </cell>
          <cell r="AB19">
            <v>17141356.459609035</v>
          </cell>
          <cell r="AC19">
            <v>17141356.459609035</v>
          </cell>
          <cell r="AD19">
            <v>17141356.459609035</v>
          </cell>
          <cell r="AE19">
            <v>17141356.459609035</v>
          </cell>
          <cell r="AF19">
            <v>17141356.459609035</v>
          </cell>
          <cell r="AH19">
            <v>17141356.459609035</v>
          </cell>
          <cell r="AI19">
            <v>17141356.459609035</v>
          </cell>
          <cell r="AJ19">
            <v>17141356.459609035</v>
          </cell>
          <cell r="AK19">
            <v>17141356.459609035</v>
          </cell>
          <cell r="AL19">
            <v>17141356.459609035</v>
          </cell>
          <cell r="AM19">
            <v>17141356.459609035</v>
          </cell>
          <cell r="AN19">
            <v>17141356.459609035</v>
          </cell>
          <cell r="AO19">
            <v>17141356.459609035</v>
          </cell>
          <cell r="AP19">
            <v>17141356.459609035</v>
          </cell>
          <cell r="AQ19">
            <v>17141356.459609035</v>
          </cell>
          <cell r="AR19">
            <v>17141356.459609035</v>
          </cell>
          <cell r="AS19">
            <v>17141356.459609035</v>
          </cell>
        </row>
        <row r="20">
          <cell r="E20">
            <v>15657090</v>
          </cell>
          <cell r="F20">
            <v>14356892</v>
          </cell>
          <cell r="H20">
            <v>14108357.233955629</v>
          </cell>
          <cell r="I20">
            <v>14108357.233955629</v>
          </cell>
          <cell r="J20">
            <v>14108357.233955629</v>
          </cell>
          <cell r="K20">
            <v>14108357.233955629</v>
          </cell>
          <cell r="L20">
            <v>14108357.233955629</v>
          </cell>
          <cell r="M20">
            <v>14108357.233955629</v>
          </cell>
          <cell r="N20">
            <v>14108357.233955629</v>
          </cell>
          <cell r="O20">
            <v>14108357.233955629</v>
          </cell>
          <cell r="P20">
            <v>14108357.233955629</v>
          </cell>
          <cell r="Q20">
            <v>14108357.233955629</v>
          </cell>
          <cell r="R20">
            <v>14108357.233955629</v>
          </cell>
          <cell r="S20">
            <v>14108357.233955629</v>
          </cell>
          <cell r="U20">
            <v>14108357.233955629</v>
          </cell>
          <cell r="V20">
            <v>14108357.233955629</v>
          </cell>
          <cell r="W20">
            <v>14108357.233955629</v>
          </cell>
          <cell r="X20">
            <v>14108357.233955629</v>
          </cell>
          <cell r="Y20">
            <v>14108357.233955629</v>
          </cell>
          <cell r="Z20">
            <v>14108357.233955629</v>
          </cell>
          <cell r="AA20">
            <v>14108357.233955629</v>
          </cell>
          <cell r="AB20">
            <v>14108357.233955629</v>
          </cell>
          <cell r="AC20">
            <v>14108357.233955629</v>
          </cell>
          <cell r="AD20">
            <v>14108357.233955629</v>
          </cell>
          <cell r="AE20">
            <v>14108357.233955629</v>
          </cell>
          <cell r="AF20">
            <v>14108357.233955629</v>
          </cell>
          <cell r="AH20">
            <v>14108357.233955629</v>
          </cell>
          <cell r="AI20">
            <v>14108357.233955629</v>
          </cell>
          <cell r="AJ20">
            <v>14108357.233955629</v>
          </cell>
          <cell r="AK20">
            <v>14108357.233955629</v>
          </cell>
          <cell r="AL20">
            <v>14108357.233955629</v>
          </cell>
          <cell r="AM20">
            <v>14108357.233955629</v>
          </cell>
          <cell r="AN20">
            <v>14108357.233955629</v>
          </cell>
          <cell r="AO20">
            <v>14108357.233955629</v>
          </cell>
          <cell r="AP20">
            <v>14108357.233955629</v>
          </cell>
          <cell r="AQ20">
            <v>14108357.233955629</v>
          </cell>
          <cell r="AR20">
            <v>14108357.233955629</v>
          </cell>
          <cell r="AS20">
            <v>14108357.233955629</v>
          </cell>
        </row>
        <row r="21">
          <cell r="D21">
            <v>0.85</v>
          </cell>
          <cell r="E21">
            <v>5122398</v>
          </cell>
          <cell r="F21">
            <v>2974094</v>
          </cell>
          <cell r="H21">
            <v>1766139.7710180664</v>
          </cell>
          <cell r="I21">
            <v>1766139.7710180664</v>
          </cell>
          <cell r="J21">
            <v>1766139.7710180664</v>
          </cell>
          <cell r="K21">
            <v>1766139.7710180664</v>
          </cell>
          <cell r="L21">
            <v>1766139.7710180664</v>
          </cell>
          <cell r="M21">
            <v>1766139.7710180664</v>
          </cell>
          <cell r="N21">
            <v>1766139.7710180664</v>
          </cell>
          <cell r="O21">
            <v>1766139.7710180664</v>
          </cell>
          <cell r="P21">
            <v>1766139.7710180664</v>
          </cell>
          <cell r="Q21">
            <v>1766139.7710180664</v>
          </cell>
          <cell r="R21">
            <v>1766139.7710180664</v>
          </cell>
          <cell r="S21">
            <v>1766139.7710180664</v>
          </cell>
          <cell r="U21">
            <v>1766139.7710180664</v>
          </cell>
          <cell r="V21">
            <v>1766139.7710180664</v>
          </cell>
          <cell r="W21">
            <v>1766139.7710180664</v>
          </cell>
          <cell r="X21">
            <v>1766139.7710180664</v>
          </cell>
          <cell r="Y21">
            <v>1766139.7710180664</v>
          </cell>
          <cell r="Z21">
            <v>1766139.7710180664</v>
          </cell>
          <cell r="AA21">
            <v>1766139.7710180664</v>
          </cell>
          <cell r="AB21">
            <v>1766139.7710180664</v>
          </cell>
          <cell r="AC21">
            <v>1766139.7710180664</v>
          </cell>
          <cell r="AD21">
            <v>1766139.7710180664</v>
          </cell>
          <cell r="AE21">
            <v>1766139.7710180664</v>
          </cell>
          <cell r="AF21">
            <v>1766139.7710180664</v>
          </cell>
          <cell r="AH21">
            <v>1766139.7710180664</v>
          </cell>
          <cell r="AI21">
            <v>1766139.7710180664</v>
          </cell>
          <cell r="AJ21">
            <v>1766139.7710180664</v>
          </cell>
          <cell r="AK21">
            <v>1766139.7710180664</v>
          </cell>
          <cell r="AL21">
            <v>1766139.7710180664</v>
          </cell>
          <cell r="AM21">
            <v>1766139.7710180664</v>
          </cell>
          <cell r="AN21">
            <v>1766139.7710180664</v>
          </cell>
          <cell r="AO21">
            <v>1766139.7710180664</v>
          </cell>
          <cell r="AP21">
            <v>1766139.7710180664</v>
          </cell>
          <cell r="AQ21">
            <v>1766139.7710180664</v>
          </cell>
          <cell r="AR21">
            <v>1766139.7710180664</v>
          </cell>
          <cell r="AS21">
            <v>1766139.7710180664</v>
          </cell>
        </row>
        <row r="22">
          <cell r="D22">
            <v>0.85</v>
          </cell>
          <cell r="E22">
            <v>10534692</v>
          </cell>
          <cell r="F22">
            <v>11382798</v>
          </cell>
          <cell r="H22">
            <v>12342217.462937562</v>
          </cell>
          <cell r="I22">
            <v>12342217.462937562</v>
          </cell>
          <cell r="J22">
            <v>12342217.462937562</v>
          </cell>
          <cell r="K22">
            <v>12342217.462937562</v>
          </cell>
          <cell r="L22">
            <v>12342217.462937562</v>
          </cell>
          <cell r="M22">
            <v>12342217.462937562</v>
          </cell>
          <cell r="N22">
            <v>12342217.462937562</v>
          </cell>
          <cell r="O22">
            <v>12342217.462937562</v>
          </cell>
          <cell r="P22">
            <v>12342217.462937562</v>
          </cell>
          <cell r="Q22">
            <v>12342217.462937562</v>
          </cell>
          <cell r="R22">
            <v>12342217.462937562</v>
          </cell>
          <cell r="S22">
            <v>12342217.462937562</v>
          </cell>
          <cell r="U22">
            <v>12342217.462937562</v>
          </cell>
          <cell r="V22">
            <v>12342217.462937562</v>
          </cell>
          <cell r="W22">
            <v>12342217.462937562</v>
          </cell>
          <cell r="X22">
            <v>12342217.462937562</v>
          </cell>
          <cell r="Y22">
            <v>12342217.462937562</v>
          </cell>
          <cell r="Z22">
            <v>12342217.462937562</v>
          </cell>
          <cell r="AA22">
            <v>12342217.462937562</v>
          </cell>
          <cell r="AB22">
            <v>12342217.462937562</v>
          </cell>
          <cell r="AC22">
            <v>12342217.462937562</v>
          </cell>
          <cell r="AD22">
            <v>12342217.462937562</v>
          </cell>
          <cell r="AE22">
            <v>12342217.462937562</v>
          </cell>
          <cell r="AF22">
            <v>12342217.462937562</v>
          </cell>
          <cell r="AH22">
            <v>12342217.462937562</v>
          </cell>
          <cell r="AI22">
            <v>12342217.462937562</v>
          </cell>
          <cell r="AJ22">
            <v>12342217.462937562</v>
          </cell>
          <cell r="AK22">
            <v>12342217.462937562</v>
          </cell>
          <cell r="AL22">
            <v>12342217.462937562</v>
          </cell>
          <cell r="AM22">
            <v>12342217.462937562</v>
          </cell>
          <cell r="AN22">
            <v>12342217.462937562</v>
          </cell>
          <cell r="AO22">
            <v>12342217.462937562</v>
          </cell>
          <cell r="AP22">
            <v>12342217.462937562</v>
          </cell>
          <cell r="AQ22">
            <v>12342217.462937562</v>
          </cell>
          <cell r="AR22">
            <v>12342217.462937562</v>
          </cell>
          <cell r="AS22">
            <v>12342217.462937562</v>
          </cell>
        </row>
        <row r="23">
          <cell r="D23">
            <v>0.85</v>
          </cell>
          <cell r="E23">
            <v>0</v>
          </cell>
          <cell r="F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</row>
        <row r="24">
          <cell r="E24">
            <v>3077101</v>
          </cell>
          <cell r="F24">
            <v>3262659</v>
          </cell>
          <cell r="H24">
            <v>3032999.2256534067</v>
          </cell>
          <cell r="I24">
            <v>3032999.2256534067</v>
          </cell>
          <cell r="J24">
            <v>3032999.2256534067</v>
          </cell>
          <cell r="K24">
            <v>3032999.2256534067</v>
          </cell>
          <cell r="L24">
            <v>3032999.2256534067</v>
          </cell>
          <cell r="M24">
            <v>3032999.2256534067</v>
          </cell>
          <cell r="N24">
            <v>3032999.2256534067</v>
          </cell>
          <cell r="O24">
            <v>3032999.2256534067</v>
          </cell>
          <cell r="P24">
            <v>3032999.2256534067</v>
          </cell>
          <cell r="Q24">
            <v>3032999.2256534067</v>
          </cell>
          <cell r="R24">
            <v>3032999.2256534067</v>
          </cell>
          <cell r="S24">
            <v>3032999.2256534067</v>
          </cell>
          <cell r="U24">
            <v>3032999.2256534067</v>
          </cell>
          <cell r="V24">
            <v>3032999.2256534067</v>
          </cell>
          <cell r="W24">
            <v>3032999.2256534067</v>
          </cell>
          <cell r="X24">
            <v>3032999.2256534067</v>
          </cell>
          <cell r="Y24">
            <v>3032999.2256534067</v>
          </cell>
          <cell r="Z24">
            <v>3032999.2256534067</v>
          </cell>
          <cell r="AA24">
            <v>3032999.2256534067</v>
          </cell>
          <cell r="AB24">
            <v>3032999.2256534067</v>
          </cell>
          <cell r="AC24">
            <v>3032999.2256534067</v>
          </cell>
          <cell r="AD24">
            <v>3032999.2256534067</v>
          </cell>
          <cell r="AE24">
            <v>3032999.2256534067</v>
          </cell>
          <cell r="AF24">
            <v>3032999.2256534067</v>
          </cell>
          <cell r="AH24">
            <v>3032999.2256534067</v>
          </cell>
          <cell r="AI24">
            <v>3032999.2256534067</v>
          </cell>
          <cell r="AJ24">
            <v>3032999.2256534067</v>
          </cell>
          <cell r="AK24">
            <v>3032999.2256534067</v>
          </cell>
          <cell r="AL24">
            <v>3032999.2256534067</v>
          </cell>
          <cell r="AM24">
            <v>3032999.2256534067</v>
          </cell>
          <cell r="AN24">
            <v>3032999.2256534067</v>
          </cell>
          <cell r="AO24">
            <v>3032999.2256534067</v>
          </cell>
          <cell r="AP24">
            <v>3032999.2256534067</v>
          </cell>
          <cell r="AQ24">
            <v>3032999.2256534067</v>
          </cell>
          <cell r="AR24">
            <v>3032999.2256534067</v>
          </cell>
          <cell r="AS24">
            <v>3032999.2256534067</v>
          </cell>
        </row>
        <row r="25">
          <cell r="D25">
            <v>0.75</v>
          </cell>
          <cell r="E25">
            <v>0</v>
          </cell>
          <cell r="F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</row>
        <row r="26">
          <cell r="D26">
            <v>0.5</v>
          </cell>
          <cell r="E26">
            <v>3077101</v>
          </cell>
          <cell r="F26">
            <v>3262659</v>
          </cell>
          <cell r="H26">
            <v>3032999.2256534067</v>
          </cell>
          <cell r="I26">
            <v>3032999.2256534067</v>
          </cell>
          <cell r="J26">
            <v>3032999.2256534067</v>
          </cell>
          <cell r="K26">
            <v>3032999.2256534067</v>
          </cell>
          <cell r="L26">
            <v>3032999.2256534067</v>
          </cell>
          <cell r="M26">
            <v>3032999.2256534067</v>
          </cell>
          <cell r="N26">
            <v>3032999.2256534067</v>
          </cell>
          <cell r="O26">
            <v>3032999.2256534067</v>
          </cell>
          <cell r="P26">
            <v>3032999.2256534067</v>
          </cell>
          <cell r="Q26">
            <v>3032999.2256534067</v>
          </cell>
          <cell r="R26">
            <v>3032999.2256534067</v>
          </cell>
          <cell r="S26">
            <v>3032999.2256534067</v>
          </cell>
          <cell r="U26">
            <v>3032999.2256534067</v>
          </cell>
          <cell r="V26">
            <v>3032999.2256534067</v>
          </cell>
          <cell r="W26">
            <v>3032999.2256534067</v>
          </cell>
          <cell r="X26">
            <v>3032999.2256534067</v>
          </cell>
          <cell r="Y26">
            <v>3032999.2256534067</v>
          </cell>
          <cell r="Z26">
            <v>3032999.2256534067</v>
          </cell>
          <cell r="AA26">
            <v>3032999.2256534067</v>
          </cell>
          <cell r="AB26">
            <v>3032999.2256534067</v>
          </cell>
          <cell r="AC26">
            <v>3032999.2256534067</v>
          </cell>
          <cell r="AD26">
            <v>3032999.2256534067</v>
          </cell>
          <cell r="AE26">
            <v>3032999.2256534067</v>
          </cell>
          <cell r="AF26">
            <v>3032999.2256534067</v>
          </cell>
          <cell r="AH26">
            <v>3032999.2256534067</v>
          </cell>
          <cell r="AI26">
            <v>3032999.2256534067</v>
          </cell>
          <cell r="AJ26">
            <v>3032999.2256534067</v>
          </cell>
          <cell r="AK26">
            <v>3032999.2256534067</v>
          </cell>
          <cell r="AL26">
            <v>3032999.2256534067</v>
          </cell>
          <cell r="AM26">
            <v>3032999.2256534067</v>
          </cell>
          <cell r="AN26">
            <v>3032999.2256534067</v>
          </cell>
          <cell r="AO26">
            <v>3032999.2256534067</v>
          </cell>
          <cell r="AP26">
            <v>3032999.2256534067</v>
          </cell>
          <cell r="AQ26">
            <v>3032999.2256534067</v>
          </cell>
          <cell r="AR26">
            <v>3032999.2256534067</v>
          </cell>
          <cell r="AS26">
            <v>3032999.2256534067</v>
          </cell>
        </row>
        <row r="27">
          <cell r="D27">
            <v>0.5</v>
          </cell>
          <cell r="E27">
            <v>0</v>
          </cell>
          <cell r="F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</row>
        <row r="29">
          <cell r="E29">
            <v>0</v>
          </cell>
          <cell r="F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</row>
        <row r="30">
          <cell r="D30">
            <v>0.92</v>
          </cell>
          <cell r="E30">
            <v>6405887</v>
          </cell>
          <cell r="F30">
            <v>8073304</v>
          </cell>
          <cell r="H30">
            <v>7807335.5090309596</v>
          </cell>
          <cell r="I30">
            <v>7807335.5090309596</v>
          </cell>
          <cell r="J30">
            <v>7807335.5090309596</v>
          </cell>
          <cell r="K30">
            <v>7807335.5090309596</v>
          </cell>
          <cell r="L30">
            <v>7807335.5090309596</v>
          </cell>
          <cell r="M30">
            <v>7807335.5090309596</v>
          </cell>
          <cell r="N30">
            <v>7807335.5090309596</v>
          </cell>
          <cell r="O30">
            <v>7807335.5090309596</v>
          </cell>
          <cell r="P30">
            <v>7807335.5090309596</v>
          </cell>
          <cell r="Q30">
            <v>7807335.5090309596</v>
          </cell>
          <cell r="R30">
            <v>7807335.5090309596</v>
          </cell>
          <cell r="S30">
            <v>7807335.5090309596</v>
          </cell>
          <cell r="U30">
            <v>7807335.5090309596</v>
          </cell>
          <cell r="V30">
            <v>7807335.5090309596</v>
          </cell>
          <cell r="W30">
            <v>7807335.5090309596</v>
          </cell>
          <cell r="X30">
            <v>7807335.5090309596</v>
          </cell>
          <cell r="Y30">
            <v>7807335.5090309596</v>
          </cell>
          <cell r="Z30">
            <v>7807335.5090309596</v>
          </cell>
          <cell r="AA30">
            <v>7807335.5090309596</v>
          </cell>
          <cell r="AB30">
            <v>7807335.5090309596</v>
          </cell>
          <cell r="AC30">
            <v>7807335.5090309596</v>
          </cell>
          <cell r="AD30">
            <v>7807335.5090309596</v>
          </cell>
          <cell r="AE30">
            <v>7807335.5090309596</v>
          </cell>
          <cell r="AF30">
            <v>7807335.5090309596</v>
          </cell>
          <cell r="AH30">
            <v>7807335.5090309596</v>
          </cell>
          <cell r="AI30">
            <v>7807335.5090309596</v>
          </cell>
          <cell r="AJ30">
            <v>7807335.5090309596</v>
          </cell>
          <cell r="AK30">
            <v>7807335.5090309596</v>
          </cell>
          <cell r="AL30">
            <v>7807335.5090309596</v>
          </cell>
          <cell r="AM30">
            <v>7807335.5090309596</v>
          </cell>
          <cell r="AN30">
            <v>7807335.5090309596</v>
          </cell>
          <cell r="AO30">
            <v>7807335.5090309596</v>
          </cell>
          <cell r="AP30">
            <v>7807335.5090309596</v>
          </cell>
          <cell r="AQ30">
            <v>7807335.5090309596</v>
          </cell>
          <cell r="AR30">
            <v>7807335.5090309596</v>
          </cell>
          <cell r="AS30">
            <v>7807335.5090309596</v>
          </cell>
        </row>
        <row r="31"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</row>
        <row r="33">
          <cell r="E33">
            <v>293166994</v>
          </cell>
          <cell r="F33">
            <v>303949211</v>
          </cell>
          <cell r="H33">
            <v>305462455.04987121</v>
          </cell>
          <cell r="I33">
            <v>310868699.67912167</v>
          </cell>
          <cell r="J33">
            <v>316381434.37503684</v>
          </cell>
          <cell r="K33">
            <v>321948745.96988153</v>
          </cell>
          <cell r="L33">
            <v>327370000.95321107</v>
          </cell>
          <cell r="M33">
            <v>332755302.350658</v>
          </cell>
          <cell r="N33">
            <v>338160135.08616054</v>
          </cell>
          <cell r="O33">
            <v>343509829.27683854</v>
          </cell>
          <cell r="P33">
            <v>348709693.66327488</v>
          </cell>
          <cell r="Q33">
            <v>354014325.39558256</v>
          </cell>
          <cell r="R33">
            <v>359395169.28213048</v>
          </cell>
          <cell r="S33">
            <v>364873111.52619612</v>
          </cell>
          <cell r="U33">
            <v>308038322.05521762</v>
          </cell>
          <cell r="V33">
            <v>312765959.52223015</v>
          </cell>
          <cell r="W33">
            <v>317036455.18900561</v>
          </cell>
          <cell r="X33">
            <v>321357953.80936289</v>
          </cell>
          <cell r="Y33">
            <v>325751180.57738078</v>
          </cell>
          <cell r="Z33">
            <v>330550192.92388254</v>
          </cell>
          <cell r="AA33">
            <v>335588383.6975916</v>
          </cell>
          <cell r="AB33">
            <v>340538115.13387823</v>
          </cell>
          <cell r="AC33">
            <v>345465484.49107468</v>
          </cell>
          <cell r="AD33">
            <v>350502008.88497895</v>
          </cell>
          <cell r="AE33">
            <v>355636588.76717454</v>
          </cell>
          <cell r="AF33">
            <v>360824168.87110817</v>
          </cell>
          <cell r="AH33">
            <v>308000752.27413571</v>
          </cell>
          <cell r="AI33">
            <v>311457910.85196364</v>
          </cell>
          <cell r="AJ33">
            <v>313643820.73362547</v>
          </cell>
          <cell r="AK33">
            <v>315777572.34775853</v>
          </cell>
          <cell r="AL33">
            <v>317866918.68412203</v>
          </cell>
          <cell r="AM33">
            <v>321561487.70020515</v>
          </cell>
          <cell r="AN33">
            <v>326124967.39047897</v>
          </cell>
          <cell r="AO33">
            <v>330660083.47128689</v>
          </cell>
          <cell r="AP33">
            <v>335124239.76787907</v>
          </cell>
          <cell r="AQ33">
            <v>339811942.35784978</v>
          </cell>
          <cell r="AR33">
            <v>344714278.47926944</v>
          </cell>
          <cell r="AS33">
            <v>349775761.82174009</v>
          </cell>
        </row>
        <row r="34">
          <cell r="E34">
            <v>215214369</v>
          </cell>
          <cell r="F34">
            <v>225842812</v>
          </cell>
          <cell r="H34">
            <v>225422370.75374022</v>
          </cell>
          <cell r="I34">
            <v>229408703.24062794</v>
          </cell>
          <cell r="J34">
            <v>233489726.5173234</v>
          </cell>
          <cell r="K34">
            <v>237605785.58730948</v>
          </cell>
          <cell r="L34">
            <v>241598619.88606426</v>
          </cell>
          <cell r="M34">
            <v>245572884.50622156</v>
          </cell>
          <cell r="N34">
            <v>249566262.13257271</v>
          </cell>
          <cell r="O34">
            <v>253521876.84361187</v>
          </cell>
          <cell r="P34">
            <v>257349675.94678324</v>
          </cell>
          <cell r="Q34">
            <v>261263127.63150245</v>
          </cell>
          <cell r="R34">
            <v>265235501.01354215</v>
          </cell>
          <cell r="S34">
            <v>269286561.61775094</v>
          </cell>
          <cell r="U34">
            <v>227716709.11928675</v>
          </cell>
          <cell r="V34">
            <v>231180715.51890972</v>
          </cell>
          <cell r="W34">
            <v>234336197.6669561</v>
          </cell>
          <cell r="X34">
            <v>237532586.64920944</v>
          </cell>
          <cell r="Y34">
            <v>240776284.97240192</v>
          </cell>
          <cell r="Z34">
            <v>244319354.92050165</v>
          </cell>
          <cell r="AA34">
            <v>248043602.00292692</v>
          </cell>
          <cell r="AB34">
            <v>251697600.09797767</v>
          </cell>
          <cell r="AC34">
            <v>255333178.85281581</v>
          </cell>
          <cell r="AD34">
            <v>259049973.76622108</v>
          </cell>
          <cell r="AE34">
            <v>262842123.51519489</v>
          </cell>
          <cell r="AF34">
            <v>266672634.05502081</v>
          </cell>
          <cell r="AH34">
            <v>227679139.33820486</v>
          </cell>
          <cell r="AI34">
            <v>230208172.024744</v>
          </cell>
          <cell r="AJ34">
            <v>231829128.70647651</v>
          </cell>
          <cell r="AK34">
            <v>233422928.91138878</v>
          </cell>
          <cell r="AL34">
            <v>234960043.93616053</v>
          </cell>
          <cell r="AM34">
            <v>237689710.29195192</v>
          </cell>
          <cell r="AN34">
            <v>241065160.87594369</v>
          </cell>
          <cell r="AO34">
            <v>244425154.32424694</v>
          </cell>
          <cell r="AP34">
            <v>247708296.64415652</v>
          </cell>
          <cell r="AQ34">
            <v>251167672.02487993</v>
          </cell>
          <cell r="AR34">
            <v>254788279.52120411</v>
          </cell>
          <cell r="AS34">
            <v>258536635.77977401</v>
          </cell>
        </row>
        <row r="35">
          <cell r="D35">
            <v>0.03</v>
          </cell>
          <cell r="E35">
            <v>0</v>
          </cell>
          <cell r="F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</row>
        <row r="36">
          <cell r="D36">
            <v>0.05</v>
          </cell>
          <cell r="E36">
            <v>0</v>
          </cell>
          <cell r="F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</row>
        <row r="37">
          <cell r="D37">
            <v>0.1</v>
          </cell>
          <cell r="E37">
            <v>215214369</v>
          </cell>
          <cell r="F37">
            <v>225842812</v>
          </cell>
          <cell r="H37">
            <v>225422370.75374022</v>
          </cell>
          <cell r="I37">
            <v>229408703.24062794</v>
          </cell>
          <cell r="J37">
            <v>233489726.5173234</v>
          </cell>
          <cell r="K37">
            <v>237605785.58730948</v>
          </cell>
          <cell r="L37">
            <v>241598619.88606426</v>
          </cell>
          <cell r="M37">
            <v>245572884.50622156</v>
          </cell>
          <cell r="N37">
            <v>249566262.13257271</v>
          </cell>
          <cell r="O37">
            <v>253521876.84361187</v>
          </cell>
          <cell r="P37">
            <v>257349675.94678324</v>
          </cell>
          <cell r="Q37">
            <v>261263127.63150245</v>
          </cell>
          <cell r="R37">
            <v>265235501.01354215</v>
          </cell>
          <cell r="S37">
            <v>269286561.61775094</v>
          </cell>
          <cell r="U37">
            <v>227716709.11928675</v>
          </cell>
          <cell r="V37">
            <v>231180715.51890972</v>
          </cell>
          <cell r="W37">
            <v>234336197.6669561</v>
          </cell>
          <cell r="X37">
            <v>237532586.64920944</v>
          </cell>
          <cell r="Y37">
            <v>240776284.97240192</v>
          </cell>
          <cell r="Z37">
            <v>244319354.92050165</v>
          </cell>
          <cell r="AA37">
            <v>248043602.00292692</v>
          </cell>
          <cell r="AB37">
            <v>251697600.09797767</v>
          </cell>
          <cell r="AC37">
            <v>255333178.85281581</v>
          </cell>
          <cell r="AD37">
            <v>259049973.76622108</v>
          </cell>
          <cell r="AE37">
            <v>262842123.51519489</v>
          </cell>
          <cell r="AF37">
            <v>266672634.05502081</v>
          </cell>
          <cell r="AH37">
            <v>227679139.33820486</v>
          </cell>
          <cell r="AI37">
            <v>230208172.024744</v>
          </cell>
          <cell r="AJ37">
            <v>231829128.70647651</v>
          </cell>
          <cell r="AK37">
            <v>233422928.91138878</v>
          </cell>
          <cell r="AL37">
            <v>234960043.93616053</v>
          </cell>
          <cell r="AM37">
            <v>237689710.29195192</v>
          </cell>
          <cell r="AN37">
            <v>241065160.87594369</v>
          </cell>
          <cell r="AO37">
            <v>244425154.32424694</v>
          </cell>
          <cell r="AP37">
            <v>247708296.64415652</v>
          </cell>
          <cell r="AQ37">
            <v>251167672.02487993</v>
          </cell>
          <cell r="AR37">
            <v>254788279.52120411</v>
          </cell>
          <cell r="AS37">
            <v>258536635.77977401</v>
          </cell>
        </row>
        <row r="38">
          <cell r="D38">
            <v>0</v>
          </cell>
          <cell r="E38">
            <v>0</v>
          </cell>
          <cell r="F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</row>
        <row r="39">
          <cell r="D39">
            <v>0.03</v>
          </cell>
          <cell r="E39">
            <v>77952625</v>
          </cell>
          <cell r="F39">
            <v>78106399</v>
          </cell>
          <cell r="H39">
            <v>80040084.296130955</v>
          </cell>
          <cell r="I39">
            <v>81459996.438493729</v>
          </cell>
          <cell r="J39">
            <v>82891707.857713401</v>
          </cell>
          <cell r="K39">
            <v>84342960.38257204</v>
          </cell>
          <cell r="L39">
            <v>85771381.067146808</v>
          </cell>
          <cell r="M39">
            <v>87182417.844436422</v>
          </cell>
          <cell r="N39">
            <v>88593872.95358786</v>
          </cell>
          <cell r="O39">
            <v>89987952.433226675</v>
          </cell>
          <cell r="P39">
            <v>91360017.71649161</v>
          </cell>
          <cell r="Q39">
            <v>92751197.764080077</v>
          </cell>
          <cell r="R39">
            <v>94159668.268588334</v>
          </cell>
          <cell r="S39">
            <v>95586549.908445194</v>
          </cell>
          <cell r="U39">
            <v>80321612.935930878</v>
          </cell>
          <cell r="V39">
            <v>81585244.003320441</v>
          </cell>
          <cell r="W39">
            <v>82700257.522049531</v>
          </cell>
          <cell r="X39">
            <v>83825367.160153463</v>
          </cell>
          <cell r="Y39">
            <v>84974895.604978859</v>
          </cell>
          <cell r="Z39">
            <v>86230838.003380895</v>
          </cell>
          <cell r="AA39">
            <v>87544781.694664702</v>
          </cell>
          <cell r="AB39">
            <v>88840515.035900563</v>
          </cell>
          <cell r="AC39">
            <v>90132305.638258874</v>
          </cell>
          <cell r="AD39">
            <v>91452035.118757874</v>
          </cell>
          <cell r="AE39">
            <v>92794465.251979649</v>
          </cell>
          <cell r="AF39">
            <v>94151534.816087335</v>
          </cell>
          <cell r="AH39">
            <v>80321612.935930878</v>
          </cell>
          <cell r="AI39">
            <v>81249738.827219665</v>
          </cell>
          <cell r="AJ39">
            <v>81814692.027148947</v>
          </cell>
          <cell r="AK39">
            <v>82354643.436369762</v>
          </cell>
          <cell r="AL39">
            <v>82906874.747961491</v>
          </cell>
          <cell r="AM39">
            <v>83871777.408253238</v>
          </cell>
          <cell r="AN39">
            <v>85059806.514535248</v>
          </cell>
          <cell r="AO39">
            <v>86234929.14703992</v>
          </cell>
          <cell r="AP39">
            <v>87415943.123722538</v>
          </cell>
          <cell r="AQ39">
            <v>88644270.332969844</v>
          </cell>
          <cell r="AR39">
            <v>89925998.958065331</v>
          </cell>
          <cell r="AS39">
            <v>91239126.041966096</v>
          </cell>
        </row>
        <row r="40">
          <cell r="E40">
            <v>487863688</v>
          </cell>
          <cell r="F40">
            <v>492129735</v>
          </cell>
          <cell r="H40">
            <v>476324828.33893645</v>
          </cell>
          <cell r="I40">
            <v>483899759.37366176</v>
          </cell>
          <cell r="J40">
            <v>491708541.80262107</v>
          </cell>
          <cell r="K40">
            <v>499566393.23087049</v>
          </cell>
          <cell r="L40">
            <v>507138304.04981482</v>
          </cell>
          <cell r="M40">
            <v>514701495.49126989</v>
          </cell>
          <cell r="N40">
            <v>522316731.44109809</v>
          </cell>
          <cell r="O40">
            <v>529869880.07702982</v>
          </cell>
          <cell r="P40">
            <v>537122259.40722215</v>
          </cell>
          <cell r="Q40">
            <v>544565460.36163485</v>
          </cell>
          <cell r="R40">
            <v>552129728.83476996</v>
          </cell>
          <cell r="S40">
            <v>559867194.82461131</v>
          </cell>
          <cell r="U40">
            <v>481580428.52707106</v>
          </cell>
          <cell r="V40">
            <v>488104175.96244359</v>
          </cell>
          <cell r="W40">
            <v>494136974.85127425</v>
          </cell>
          <cell r="X40">
            <v>500258411.42895472</v>
          </cell>
          <cell r="Y40">
            <v>506454291.22084713</v>
          </cell>
          <cell r="Z40">
            <v>513219600.52101088</v>
          </cell>
          <cell r="AA40">
            <v>520345250.09102142</v>
          </cell>
          <cell r="AB40">
            <v>527320641.44273978</v>
          </cell>
          <cell r="AC40">
            <v>534257847.15474874</v>
          </cell>
          <cell r="AD40">
            <v>541351820.41586339</v>
          </cell>
          <cell r="AE40">
            <v>548599179.00493002</v>
          </cell>
          <cell r="AF40">
            <v>555917022.74763203</v>
          </cell>
          <cell r="AH40">
            <v>481476082.54116523</v>
          </cell>
          <cell r="AI40">
            <v>486229347.26014537</v>
          </cell>
          <cell r="AJ40">
            <v>489354894.71816242</v>
          </cell>
          <cell r="AK40">
            <v>492466482.95757133</v>
          </cell>
          <cell r="AL40">
            <v>495393577.4534148</v>
          </cell>
          <cell r="AM40">
            <v>500616539.30487013</v>
          </cell>
          <cell r="AN40">
            <v>507083555.5837549</v>
          </cell>
          <cell r="AO40">
            <v>513539429.30954129</v>
          </cell>
          <cell r="AP40">
            <v>519770609.39543116</v>
          </cell>
          <cell r="AQ40">
            <v>526374739.66331118</v>
          </cell>
          <cell r="AR40">
            <v>533295158.12623084</v>
          </cell>
          <cell r="AS40">
            <v>540493051.83755946</v>
          </cell>
        </row>
        <row r="41">
          <cell r="D41">
            <v>0.05</v>
          </cell>
          <cell r="E41">
            <v>0</v>
          </cell>
          <cell r="F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</row>
        <row r="42">
          <cell r="D42">
            <v>0.1</v>
          </cell>
          <cell r="E42">
            <v>65490952</v>
          </cell>
          <cell r="F42">
            <v>67097806</v>
          </cell>
          <cell r="H42">
            <v>68761073.276092872</v>
          </cell>
          <cell r="I42">
            <v>69980895.615427151</v>
          </cell>
          <cell r="J42">
            <v>71210854.512558684</v>
          </cell>
          <cell r="K42">
            <v>72457600.840744928</v>
          </cell>
          <cell r="L42">
            <v>73684732.723786697</v>
          </cell>
          <cell r="M42">
            <v>74896930.388140768</v>
          </cell>
          <cell r="N42">
            <v>76109487.434272826</v>
          </cell>
          <cell r="O42">
            <v>77307117.373010606</v>
          </cell>
          <cell r="P42">
            <v>78485835.29056187</v>
          </cell>
          <cell r="Q42">
            <v>79680974.376604706</v>
          </cell>
          <cell r="R42">
            <v>80890967.399717867</v>
          </cell>
          <cell r="S42">
            <v>82116777.115653545</v>
          </cell>
          <cell r="U42">
            <v>69002929.735900939</v>
          </cell>
          <cell r="V42">
            <v>70088493.665309742</v>
          </cell>
          <cell r="W42">
            <v>71046382.789732754</v>
          </cell>
          <cell r="X42">
            <v>72012945.318366215</v>
          </cell>
          <cell r="Y42">
            <v>73000485.627983481</v>
          </cell>
          <cell r="Z42">
            <v>74079444.352808893</v>
          </cell>
          <cell r="AA42">
            <v>75208231.00054352</v>
          </cell>
          <cell r="AB42">
            <v>76321373.446687877</v>
          </cell>
          <cell r="AC42">
            <v>77431128.753010347</v>
          </cell>
          <cell r="AD42">
            <v>78564885.873723403</v>
          </cell>
          <cell r="AE42">
            <v>79718144.738581419</v>
          </cell>
          <cell r="AF42">
            <v>80883980.089193061</v>
          </cell>
          <cell r="AH42">
            <v>69002929.735900939</v>
          </cell>
          <cell r="AI42">
            <v>69800266.88242656</v>
          </cell>
          <cell r="AJ42">
            <v>70285608.554908752</v>
          </cell>
          <cell r="AK42">
            <v>70749471.61479257</v>
          </cell>
          <cell r="AL42">
            <v>71223884.129667297</v>
          </cell>
          <cell r="AM42">
            <v>72052815.572107375</v>
          </cell>
          <cell r="AN42">
            <v>73073431.144286841</v>
          </cell>
          <cell r="AO42">
            <v>74082958.984651119</v>
          </cell>
          <cell r="AP42">
            <v>75097547.978464678</v>
          </cell>
          <cell r="AQ42">
            <v>76152782.964594707</v>
          </cell>
          <cell r="AR42">
            <v>77253894.197613671</v>
          </cell>
          <cell r="AS42">
            <v>78381979.311852962</v>
          </cell>
        </row>
        <row r="43">
          <cell r="D43">
            <v>0.03</v>
          </cell>
          <cell r="E43">
            <v>4246238</v>
          </cell>
          <cell r="F43">
            <v>4089332</v>
          </cell>
          <cell r="H43">
            <v>4190572.0867842278</v>
          </cell>
          <cell r="I43">
            <v>4264912.8904177779</v>
          </cell>
          <cell r="J43">
            <v>4339871.4560224153</v>
          </cell>
          <cell r="K43">
            <v>4415853.1141507002</v>
          </cell>
          <cell r="L43">
            <v>4490639.3903222457</v>
          </cell>
          <cell r="M43">
            <v>4564515.516070175</v>
          </cell>
          <cell r="N43">
            <v>4638413.5439667404</v>
          </cell>
          <cell r="O43">
            <v>4711401.8548300704</v>
          </cell>
          <cell r="P43">
            <v>4783237.5922341309</v>
          </cell>
          <cell r="Q43">
            <v>4856074.1006709067</v>
          </cell>
          <cell r="R43">
            <v>4929815.8668516371</v>
          </cell>
          <cell r="S43">
            <v>5004521.5649241973</v>
          </cell>
          <cell r="U43">
            <v>4205311.7771525076</v>
          </cell>
          <cell r="V43">
            <v>4271470.341646323</v>
          </cell>
          <cell r="W43">
            <v>4329847.8979553068</v>
          </cell>
          <cell r="X43">
            <v>4388754.0458619762</v>
          </cell>
          <cell r="Y43">
            <v>4448938.6628099969</v>
          </cell>
          <cell r="Z43">
            <v>4514694.679981092</v>
          </cell>
          <cell r="AA43">
            <v>4583487.4080837835</v>
          </cell>
          <cell r="AB43">
            <v>4651326.7165933708</v>
          </cell>
          <cell r="AC43">
            <v>4718959.5993897552</v>
          </cell>
          <cell r="AD43">
            <v>4788055.2477979204</v>
          </cell>
          <cell r="AE43">
            <v>4858339.409717639</v>
          </cell>
          <cell r="AF43">
            <v>4929390.032479777</v>
          </cell>
          <cell r="AH43">
            <v>4205311.7771525076</v>
          </cell>
          <cell r="AI43">
            <v>4253904.6601718031</v>
          </cell>
          <cell r="AJ43">
            <v>4283483.3035575841</v>
          </cell>
          <cell r="AK43">
            <v>4311752.9552402217</v>
          </cell>
          <cell r="AL43">
            <v>4340665.532483927</v>
          </cell>
          <cell r="AM43">
            <v>4391183.8970039142</v>
          </cell>
          <cell r="AN43">
            <v>4453384.2514244961</v>
          </cell>
          <cell r="AO43">
            <v>4514908.8755628597</v>
          </cell>
          <cell r="AP43">
            <v>4576741.946433669</v>
          </cell>
          <cell r="AQ43">
            <v>4641052.1450269781</v>
          </cell>
          <cell r="AR43">
            <v>4708158.2237672918</v>
          </cell>
          <cell r="AS43">
            <v>4776908.1976408307</v>
          </cell>
        </row>
        <row r="44">
          <cell r="D44">
            <v>0.25</v>
          </cell>
          <cell r="E44">
            <v>169822051</v>
          </cell>
          <cell r="F44">
            <v>170880576</v>
          </cell>
          <cell r="H44">
            <v>165647982.3958852</v>
          </cell>
          <cell r="I44">
            <v>168586579.7703158</v>
          </cell>
          <cell r="J44">
            <v>171549596.48940676</v>
          </cell>
          <cell r="K44">
            <v>174553054.75414762</v>
          </cell>
          <cell r="L44">
            <v>177509261.09117416</v>
          </cell>
          <cell r="M44">
            <v>180429490.34005457</v>
          </cell>
          <cell r="N44">
            <v>183350585.35300174</v>
          </cell>
          <cell r="O44">
            <v>186235720.40917304</v>
          </cell>
          <cell r="P44">
            <v>189075295.70306441</v>
          </cell>
          <cell r="Q44">
            <v>191954430.20247149</v>
          </cell>
          <cell r="R44">
            <v>194869348.38862318</v>
          </cell>
          <cell r="S44">
            <v>197822369.57592654</v>
          </cell>
          <cell r="U44">
            <v>166230623.60097161</v>
          </cell>
          <cell r="V44">
            <v>168845787.47350585</v>
          </cell>
          <cell r="W44">
            <v>171153377.99325424</v>
          </cell>
          <cell r="X44">
            <v>173481863.0662652</v>
          </cell>
          <cell r="Y44">
            <v>175860884.39372295</v>
          </cell>
          <cell r="Z44">
            <v>178460136.08280191</v>
          </cell>
          <cell r="AA44">
            <v>181179425.09101558</v>
          </cell>
          <cell r="AB44">
            <v>183861026.63587022</v>
          </cell>
          <cell r="AC44">
            <v>186534468.43494341</v>
          </cell>
          <cell r="AD44">
            <v>189265731.49738869</v>
          </cell>
          <cell r="AE44">
            <v>192043974.98664969</v>
          </cell>
          <cell r="AF44">
            <v>194852515.69774649</v>
          </cell>
          <cell r="AH44">
            <v>166230623.60097161</v>
          </cell>
          <cell r="AI44">
            <v>168151438.43585557</v>
          </cell>
          <cell r="AJ44">
            <v>169320644.57224777</v>
          </cell>
          <cell r="AK44">
            <v>170438107.93221033</v>
          </cell>
          <cell r="AL44">
            <v>171580985.32152644</v>
          </cell>
          <cell r="AM44">
            <v>173577911.99009913</v>
          </cell>
          <cell r="AN44">
            <v>176036612.85496956</v>
          </cell>
          <cell r="AO44">
            <v>178468602.96160108</v>
          </cell>
          <cell r="AP44">
            <v>180912785.57509029</v>
          </cell>
          <cell r="AQ44">
            <v>183454885.89548722</v>
          </cell>
          <cell r="AR44">
            <v>186107503.80054334</v>
          </cell>
          <cell r="AS44">
            <v>188825102.78848025</v>
          </cell>
        </row>
        <row r="45">
          <cell r="D45">
            <v>0.05</v>
          </cell>
          <cell r="E45">
            <v>0</v>
          </cell>
          <cell r="F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</row>
        <row r="46">
          <cell r="D46">
            <v>0.25</v>
          </cell>
          <cell r="E46">
            <v>0</v>
          </cell>
          <cell r="F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</row>
        <row r="47">
          <cell r="D47">
            <v>0.4</v>
          </cell>
          <cell r="E47">
            <v>127542982</v>
          </cell>
          <cell r="F47">
            <v>135614306</v>
          </cell>
          <cell r="H47">
            <v>101616706.41853626</v>
          </cell>
          <cell r="I47">
            <v>103412916.68125699</v>
          </cell>
          <cell r="J47">
            <v>105255515.22060704</v>
          </cell>
          <cell r="K47">
            <v>107112702.28136827</v>
          </cell>
          <cell r="L47">
            <v>108910791.32761919</v>
          </cell>
          <cell r="M47">
            <v>110702340.59017578</v>
          </cell>
          <cell r="N47">
            <v>112503586.33651194</v>
          </cell>
          <cell r="O47">
            <v>114288482.41934879</v>
          </cell>
          <cell r="P47">
            <v>116011795.64203048</v>
          </cell>
          <cell r="Q47">
            <v>117775636.84267388</v>
          </cell>
          <cell r="R47">
            <v>119566655.10410312</v>
          </cell>
          <cell r="S47">
            <v>121394761.18456706</v>
          </cell>
          <cell r="U47">
            <v>102741425.62783881</v>
          </cell>
          <cell r="V47">
            <v>104297228.08525328</v>
          </cell>
          <cell r="W47">
            <v>105720583.12784918</v>
          </cell>
          <cell r="X47">
            <v>107163129.82090715</v>
          </cell>
          <cell r="Y47">
            <v>108625709.54538833</v>
          </cell>
          <cell r="Z47">
            <v>110223221.24623224</v>
          </cell>
          <cell r="AA47">
            <v>111903478.61028598</v>
          </cell>
          <cell r="AB47">
            <v>113550926.34167828</v>
          </cell>
          <cell r="AC47">
            <v>115189630.16692054</v>
          </cell>
          <cell r="AD47">
            <v>116865097.3468398</v>
          </cell>
          <cell r="AE47">
            <v>118575221.44304912</v>
          </cell>
          <cell r="AF47">
            <v>120302465.06974962</v>
          </cell>
          <cell r="AH47">
            <v>102722226.03858539</v>
          </cell>
          <cell r="AI47">
            <v>103857156.16271882</v>
          </cell>
          <cell r="AJ47">
            <v>104589654.85318632</v>
          </cell>
          <cell r="AK47">
            <v>105312518.32518911</v>
          </cell>
          <cell r="AL47">
            <v>106004329.62530708</v>
          </cell>
          <cell r="AM47">
            <v>107235550.22087198</v>
          </cell>
          <cell r="AN47">
            <v>108758926.85060945</v>
          </cell>
          <cell r="AO47">
            <v>110276594.509234</v>
          </cell>
          <cell r="AP47">
            <v>111753988.55935797</v>
          </cell>
          <cell r="AQ47">
            <v>113313415.41455972</v>
          </cell>
          <cell r="AR47">
            <v>114946175.86258779</v>
          </cell>
          <cell r="AS47">
            <v>116638892.51137674</v>
          </cell>
        </row>
        <row r="48">
          <cell r="D48">
            <v>0.2</v>
          </cell>
          <cell r="E48">
            <v>0</v>
          </cell>
          <cell r="F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</row>
        <row r="49">
          <cell r="D49">
            <v>1</v>
          </cell>
          <cell r="E49">
            <v>120761465</v>
          </cell>
          <cell r="F49">
            <v>114447715</v>
          </cell>
          <cell r="H49">
            <v>136108494.16163793</v>
          </cell>
          <cell r="I49">
            <v>137654454.41624403</v>
          </cell>
          <cell r="J49">
            <v>139352704.12402618</v>
          </cell>
          <cell r="K49">
            <v>141027182.240459</v>
          </cell>
          <cell r="L49">
            <v>142542879.51691255</v>
          </cell>
          <cell r="M49">
            <v>144108218.65682858</v>
          </cell>
          <cell r="N49">
            <v>145714658.7733449</v>
          </cell>
          <cell r="O49">
            <v>147327158.02066728</v>
          </cell>
          <cell r="P49">
            <v>148766095.17933121</v>
          </cell>
          <cell r="Q49">
            <v>150298344.83921382</v>
          </cell>
          <cell r="R49">
            <v>151872942.07547417</v>
          </cell>
          <cell r="S49">
            <v>153528765.38353992</v>
          </cell>
          <cell r="U49">
            <v>139400137.78520721</v>
          </cell>
          <cell r="V49">
            <v>140601196.39672843</v>
          </cell>
          <cell r="W49">
            <v>141886783.04248279</v>
          </cell>
          <cell r="X49">
            <v>143211719.17755419</v>
          </cell>
          <cell r="Y49">
            <v>144518272.99094233</v>
          </cell>
          <cell r="Z49">
            <v>145942104.15918672</v>
          </cell>
          <cell r="AA49">
            <v>147470627.9810926</v>
          </cell>
          <cell r="AB49">
            <v>148935988.30191004</v>
          </cell>
          <cell r="AC49">
            <v>150383660.20048469</v>
          </cell>
          <cell r="AD49">
            <v>151868050.45011359</v>
          </cell>
          <cell r="AE49">
            <v>153403498.42693216</v>
          </cell>
          <cell r="AF49">
            <v>154948671.85846305</v>
          </cell>
          <cell r="AH49">
            <v>139314991.38855478</v>
          </cell>
          <cell r="AI49">
            <v>140166581.1189726</v>
          </cell>
          <cell r="AJ49">
            <v>140875503.43426198</v>
          </cell>
          <cell r="AK49">
            <v>141654632.13013911</v>
          </cell>
          <cell r="AL49">
            <v>142243712.84443006</v>
          </cell>
          <cell r="AM49">
            <v>143359077.62478772</v>
          </cell>
          <cell r="AN49">
            <v>144761200.48246458</v>
          </cell>
          <cell r="AO49">
            <v>146196363.9784922</v>
          </cell>
          <cell r="AP49">
            <v>147429545.3360846</v>
          </cell>
          <cell r="AQ49">
            <v>148812603.24364257</v>
          </cell>
          <cell r="AR49">
            <v>150279426.04171875</v>
          </cell>
          <cell r="AS49">
            <v>151870169.02820861</v>
          </cell>
        </row>
        <row r="50">
          <cell r="E50">
            <v>68382061</v>
          </cell>
          <cell r="F50">
            <v>62128909</v>
          </cell>
          <cell r="H50">
            <v>65644078.95400618</v>
          </cell>
          <cell r="I50">
            <v>66808605.773295403</v>
          </cell>
          <cell r="J50">
            <v>67982809.652128041</v>
          </cell>
          <cell r="K50">
            <v>69173039.974369556</v>
          </cell>
          <cell r="L50">
            <v>70344544.989917055</v>
          </cell>
          <cell r="M50">
            <v>71501792.766827285</v>
          </cell>
          <cell r="N50">
            <v>72659383.63445273</v>
          </cell>
          <cell r="O50">
            <v>73802724.052373737</v>
          </cell>
          <cell r="P50">
            <v>74928009.74612017</v>
          </cell>
          <cell r="Q50">
            <v>76068972.223686561</v>
          </cell>
          <cell r="R50">
            <v>77224115.297502592</v>
          </cell>
          <cell r="S50">
            <v>78394358.080834016</v>
          </cell>
          <cell r="U50">
            <v>65874971.867492706</v>
          </cell>
          <cell r="V50">
            <v>66911326.317714907</v>
          </cell>
          <cell r="W50">
            <v>67825793.563744202</v>
          </cell>
          <cell r="X50">
            <v>68748541.041649833</v>
          </cell>
          <cell r="Y50">
            <v>69691315.360987261</v>
          </cell>
          <cell r="Z50">
            <v>70721364.025820687</v>
          </cell>
          <cell r="AA50">
            <v>71798981.874055803</v>
          </cell>
          <cell r="AB50">
            <v>72861664.684842601</v>
          </cell>
          <cell r="AC50">
            <v>73921113.897558555</v>
          </cell>
          <cell r="AD50">
            <v>75003476.903265595</v>
          </cell>
          <cell r="AE50">
            <v>76104457.623493373</v>
          </cell>
          <cell r="AF50">
            <v>77217444.72733967</v>
          </cell>
          <cell r="AH50">
            <v>65874971.867492706</v>
          </cell>
          <cell r="AI50">
            <v>66636165.084901191</v>
          </cell>
          <cell r="AJ50">
            <v>67099505.832073152</v>
          </cell>
          <cell r="AK50">
            <v>67542341.609295487</v>
          </cell>
          <cell r="AL50">
            <v>67995248.626295641</v>
          </cell>
          <cell r="AM50">
            <v>68786603.944972932</v>
          </cell>
          <cell r="AN50">
            <v>69760954.198826984</v>
          </cell>
          <cell r="AO50">
            <v>70724719.336596876</v>
          </cell>
          <cell r="AP50">
            <v>71693316.201691464</v>
          </cell>
          <cell r="AQ50">
            <v>72700716.543835819</v>
          </cell>
          <cell r="AR50">
            <v>73751913.525988981</v>
          </cell>
          <cell r="AS50">
            <v>74828861.641801894</v>
          </cell>
        </row>
        <row r="51">
          <cell r="D51">
            <v>0</v>
          </cell>
          <cell r="E51">
            <v>67320713</v>
          </cell>
          <cell r="F51">
            <v>61919281</v>
          </cell>
          <cell r="H51">
            <v>65644078.95400618</v>
          </cell>
          <cell r="I51">
            <v>66808605.773295403</v>
          </cell>
          <cell r="J51">
            <v>67982809.652128041</v>
          </cell>
          <cell r="K51">
            <v>69173039.974369556</v>
          </cell>
          <cell r="L51">
            <v>70344544.989917055</v>
          </cell>
          <cell r="M51">
            <v>71501792.766827285</v>
          </cell>
          <cell r="N51">
            <v>72659383.63445273</v>
          </cell>
          <cell r="O51">
            <v>73802724.052373737</v>
          </cell>
          <cell r="P51">
            <v>74928009.74612017</v>
          </cell>
          <cell r="Q51">
            <v>76068972.223686561</v>
          </cell>
          <cell r="R51">
            <v>77224115.297502592</v>
          </cell>
          <cell r="S51">
            <v>78394358.080834016</v>
          </cell>
          <cell r="U51">
            <v>65874971.867492706</v>
          </cell>
          <cell r="V51">
            <v>66911326.317714907</v>
          </cell>
          <cell r="W51">
            <v>67825793.563744202</v>
          </cell>
          <cell r="X51">
            <v>68748541.041649833</v>
          </cell>
          <cell r="Y51">
            <v>69691315.360987261</v>
          </cell>
          <cell r="Z51">
            <v>70721364.025820687</v>
          </cell>
          <cell r="AA51">
            <v>71798981.874055803</v>
          </cell>
          <cell r="AB51">
            <v>72861664.684842601</v>
          </cell>
          <cell r="AC51">
            <v>73921113.897558555</v>
          </cell>
          <cell r="AD51">
            <v>75003476.903265595</v>
          </cell>
          <cell r="AE51">
            <v>76104457.623493373</v>
          </cell>
          <cell r="AF51">
            <v>77217444.72733967</v>
          </cell>
          <cell r="AH51">
            <v>65874971.867492706</v>
          </cell>
          <cell r="AI51">
            <v>66636165.084901191</v>
          </cell>
          <cell r="AJ51">
            <v>67099505.832073152</v>
          </cell>
          <cell r="AK51">
            <v>67542341.609295487</v>
          </cell>
          <cell r="AL51">
            <v>67995248.626295641</v>
          </cell>
          <cell r="AM51">
            <v>68786603.944972932</v>
          </cell>
          <cell r="AN51">
            <v>69760954.198826984</v>
          </cell>
          <cell r="AO51">
            <v>70724719.336596876</v>
          </cell>
          <cell r="AP51">
            <v>71693316.201691464</v>
          </cell>
          <cell r="AQ51">
            <v>72700716.543835819</v>
          </cell>
          <cell r="AR51">
            <v>73751913.525988981</v>
          </cell>
          <cell r="AS51">
            <v>74828861.641801894</v>
          </cell>
        </row>
        <row r="52">
          <cell r="D52">
            <v>0.15</v>
          </cell>
          <cell r="E52">
            <v>29606</v>
          </cell>
          <cell r="F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</row>
        <row r="53">
          <cell r="D53">
            <v>0.25</v>
          </cell>
          <cell r="E53">
            <v>0</v>
          </cell>
          <cell r="F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</row>
        <row r="54">
          <cell r="D54">
            <v>0.25</v>
          </cell>
          <cell r="E54">
            <v>0</v>
          </cell>
          <cell r="F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</row>
        <row r="55">
          <cell r="D55">
            <v>0.5</v>
          </cell>
          <cell r="E55">
            <v>0</v>
          </cell>
          <cell r="F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</row>
        <row r="56">
          <cell r="D56">
            <v>1</v>
          </cell>
          <cell r="E56">
            <v>1031742</v>
          </cell>
          <cell r="F56">
            <v>209628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</row>
        <row r="57">
          <cell r="E57">
            <v>536894510</v>
          </cell>
          <cell r="F57">
            <v>556357226</v>
          </cell>
          <cell r="H57">
            <v>547665159.20852852</v>
          </cell>
          <cell r="I57">
            <v>549822725.40773213</v>
          </cell>
          <cell r="J57">
            <v>554901472.24021959</v>
          </cell>
          <cell r="K57">
            <v>549868381.08699822</v>
          </cell>
          <cell r="L57">
            <v>572062814.79863119</v>
          </cell>
          <cell r="M57">
            <v>576356838.81248355</v>
          </cell>
          <cell r="N57">
            <v>580525217.32256842</v>
          </cell>
          <cell r="O57">
            <v>577296552.38022971</v>
          </cell>
          <cell r="P57">
            <v>602281436.31825018</v>
          </cell>
          <cell r="Q57">
            <v>608024093.67140639</v>
          </cell>
          <cell r="R57">
            <v>610951383.00903249</v>
          </cell>
          <cell r="S57">
            <v>608997061.74828482</v>
          </cell>
          <cell r="U57">
            <v>543962907.5494976</v>
          </cell>
          <cell r="V57">
            <v>545926603.09232998</v>
          </cell>
          <cell r="W57">
            <v>549979738.86079264</v>
          </cell>
          <cell r="X57">
            <v>545173925.94207466</v>
          </cell>
          <cell r="Y57">
            <v>567233322.67190361</v>
          </cell>
          <cell r="Z57">
            <v>571380250.74582696</v>
          </cell>
          <cell r="AA57">
            <v>575389491.70037603</v>
          </cell>
          <cell r="AB57">
            <v>571988956.21091807</v>
          </cell>
          <cell r="AC57">
            <v>596994140.53636885</v>
          </cell>
          <cell r="AD57">
            <v>602743630.60262704</v>
          </cell>
          <cell r="AE57">
            <v>605666174.52009046</v>
          </cell>
          <cell r="AF57">
            <v>603695359.88133061</v>
          </cell>
          <cell r="AH57">
            <v>543948253.77670217</v>
          </cell>
          <cell r="AI57">
            <v>545913979.26084936</v>
          </cell>
          <cell r="AJ57">
            <v>549968470.20544136</v>
          </cell>
          <cell r="AK57">
            <v>545160727.6713208</v>
          </cell>
          <cell r="AL57">
            <v>567218118.9603914</v>
          </cell>
          <cell r="AM57">
            <v>571362961.89986658</v>
          </cell>
          <cell r="AN57">
            <v>575372241.40771818</v>
          </cell>
          <cell r="AO57">
            <v>571972119.60776258</v>
          </cell>
          <cell r="AP57">
            <v>596976398.43146133</v>
          </cell>
          <cell r="AQ57">
            <v>602724970.66194034</v>
          </cell>
          <cell r="AR57">
            <v>605646560.57108355</v>
          </cell>
          <cell r="AS57">
            <v>603674762.67653418</v>
          </cell>
        </row>
        <row r="58">
          <cell r="D58">
            <v>1</v>
          </cell>
          <cell r="E58">
            <v>4445041</v>
          </cell>
          <cell r="F58">
            <v>4213452</v>
          </cell>
          <cell r="H58">
            <v>6399644.303874542</v>
          </cell>
          <cell r="I58">
            <v>6494704.8897476923</v>
          </cell>
          <cell r="J58">
            <v>6709666.4217748689</v>
          </cell>
          <cell r="K58">
            <v>6751243.3694405165</v>
          </cell>
          <cell r="L58">
            <v>6859862.4589857617</v>
          </cell>
          <cell r="M58">
            <v>6970233.796709165</v>
          </cell>
          <cell r="N58">
            <v>7082382.8944376586</v>
          </cell>
          <cell r="O58">
            <v>7196337.2579076458</v>
          </cell>
          <cell r="P58">
            <v>7303770.2638831027</v>
          </cell>
          <cell r="Q58">
            <v>7412806.2309421059</v>
          </cell>
          <cell r="R58">
            <v>7523469.4480346888</v>
          </cell>
          <cell r="S58">
            <v>7635784.7322863806</v>
          </cell>
          <cell r="U58">
            <v>6071405.4610419385</v>
          </cell>
          <cell r="V58">
            <v>6133113.9149156269</v>
          </cell>
          <cell r="W58">
            <v>6199141.1910984004</v>
          </cell>
          <cell r="X58">
            <v>6265889.3338707797</v>
          </cell>
          <cell r="Y58">
            <v>6347953.6600509351</v>
          </cell>
          <cell r="Z58">
            <v>6430094.5453033494</v>
          </cell>
          <cell r="AA58">
            <v>6512339.4340137932</v>
          </cell>
          <cell r="AB58">
            <v>6594619.0324809328</v>
          </cell>
          <cell r="AC58">
            <v>6695650.0539890267</v>
          </cell>
          <cell r="AD58">
            <v>6796409.9561551055</v>
          </cell>
          <cell r="AE58">
            <v>6897188.7494389247</v>
          </cell>
          <cell r="AF58">
            <v>6997987.5940591274</v>
          </cell>
          <cell r="AH58">
            <v>6069369.116804501</v>
          </cell>
          <cell r="AI58">
            <v>6131359.659076618</v>
          </cell>
          <cell r="AJ58">
            <v>6197575.2557103923</v>
          </cell>
          <cell r="AK58">
            <v>6264055.2517563039</v>
          </cell>
          <cell r="AL58">
            <v>6345840.8942289501</v>
          </cell>
          <cell r="AM58">
            <v>6427692.0212343074</v>
          </cell>
          <cell r="AN58">
            <v>6509942.2674589409</v>
          </cell>
          <cell r="AO58">
            <v>6592279.3537993981</v>
          </cell>
          <cell r="AP58">
            <v>6693184.5433254912</v>
          </cell>
          <cell r="AQ58">
            <v>6793816.8995260233</v>
          </cell>
          <cell r="AR58">
            <v>6894463.1201698612</v>
          </cell>
          <cell r="AS58">
            <v>6995125.3278100118</v>
          </cell>
        </row>
        <row r="59">
          <cell r="D59">
            <v>1</v>
          </cell>
          <cell r="E59">
            <v>88205</v>
          </cell>
          <cell r="F59">
            <v>64805</v>
          </cell>
          <cell r="H59">
            <v>64805</v>
          </cell>
          <cell r="I59">
            <v>64805</v>
          </cell>
          <cell r="J59">
            <v>64805</v>
          </cell>
          <cell r="K59">
            <v>64805</v>
          </cell>
          <cell r="L59">
            <v>64805</v>
          </cell>
          <cell r="M59">
            <v>64805</v>
          </cell>
          <cell r="N59">
            <v>64805</v>
          </cell>
          <cell r="O59">
            <v>64805</v>
          </cell>
          <cell r="P59">
            <v>64805</v>
          </cell>
          <cell r="Q59">
            <v>64805</v>
          </cell>
          <cell r="R59">
            <v>64805</v>
          </cell>
          <cell r="S59">
            <v>64805</v>
          </cell>
          <cell r="U59">
            <v>64805</v>
          </cell>
          <cell r="V59">
            <v>64805</v>
          </cell>
          <cell r="W59">
            <v>64805</v>
          </cell>
          <cell r="X59">
            <v>64805</v>
          </cell>
          <cell r="Y59">
            <v>64805</v>
          </cell>
          <cell r="Z59">
            <v>64805</v>
          </cell>
          <cell r="AA59">
            <v>64805</v>
          </cell>
          <cell r="AB59">
            <v>64805</v>
          </cell>
          <cell r="AC59">
            <v>64805</v>
          </cell>
          <cell r="AD59">
            <v>64805</v>
          </cell>
          <cell r="AE59">
            <v>64805</v>
          </cell>
          <cell r="AF59">
            <v>64805</v>
          </cell>
          <cell r="AH59">
            <v>64805</v>
          </cell>
          <cell r="AI59">
            <v>64805</v>
          </cell>
          <cell r="AJ59">
            <v>64805</v>
          </cell>
          <cell r="AK59">
            <v>64805</v>
          </cell>
          <cell r="AL59">
            <v>64805</v>
          </cell>
          <cell r="AM59">
            <v>64805</v>
          </cell>
          <cell r="AN59">
            <v>64805</v>
          </cell>
          <cell r="AO59">
            <v>64805</v>
          </cell>
          <cell r="AP59">
            <v>64805</v>
          </cell>
          <cell r="AQ59">
            <v>64805</v>
          </cell>
          <cell r="AR59">
            <v>64805</v>
          </cell>
          <cell r="AS59">
            <v>64805</v>
          </cell>
        </row>
        <row r="60">
          <cell r="D60">
            <v>0.2</v>
          </cell>
          <cell r="E60">
            <v>0</v>
          </cell>
          <cell r="F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</row>
        <row r="61">
          <cell r="D61">
            <v>1</v>
          </cell>
          <cell r="E61">
            <v>670239</v>
          </cell>
          <cell r="F61">
            <v>1434737</v>
          </cell>
          <cell r="H61">
            <v>1434737</v>
          </cell>
          <cell r="I61">
            <v>1434737</v>
          </cell>
          <cell r="J61">
            <v>1434737</v>
          </cell>
          <cell r="K61">
            <v>1434737</v>
          </cell>
          <cell r="L61">
            <v>1434737</v>
          </cell>
          <cell r="M61">
            <v>1434737</v>
          </cell>
          <cell r="N61">
            <v>1434737</v>
          </cell>
          <cell r="O61">
            <v>1434737</v>
          </cell>
          <cell r="P61">
            <v>1434737</v>
          </cell>
          <cell r="Q61">
            <v>1434737</v>
          </cell>
          <cell r="R61">
            <v>1434737</v>
          </cell>
          <cell r="S61">
            <v>1434737</v>
          </cell>
          <cell r="U61">
            <v>1434737</v>
          </cell>
          <cell r="V61">
            <v>1434737</v>
          </cell>
          <cell r="W61">
            <v>1434737</v>
          </cell>
          <cell r="X61">
            <v>1434737</v>
          </cell>
          <cell r="Y61">
            <v>1434737</v>
          </cell>
          <cell r="Z61">
            <v>1434737</v>
          </cell>
          <cell r="AA61">
            <v>1434737</v>
          </cell>
          <cell r="AB61">
            <v>1434737</v>
          </cell>
          <cell r="AC61">
            <v>1434737</v>
          </cell>
          <cell r="AD61">
            <v>1434737</v>
          </cell>
          <cell r="AE61">
            <v>1434737</v>
          </cell>
          <cell r="AF61">
            <v>1434737</v>
          </cell>
          <cell r="AH61">
            <v>1434737</v>
          </cell>
          <cell r="AI61">
            <v>1434737</v>
          </cell>
          <cell r="AJ61">
            <v>1434737</v>
          </cell>
          <cell r="AK61">
            <v>1434737</v>
          </cell>
          <cell r="AL61">
            <v>1434737</v>
          </cell>
          <cell r="AM61">
            <v>1434737</v>
          </cell>
          <cell r="AN61">
            <v>1434737</v>
          </cell>
          <cell r="AO61">
            <v>1434737</v>
          </cell>
          <cell r="AP61">
            <v>1434737</v>
          </cell>
          <cell r="AQ61">
            <v>1434737</v>
          </cell>
          <cell r="AR61">
            <v>1434737</v>
          </cell>
          <cell r="AS61">
            <v>1434737</v>
          </cell>
        </row>
        <row r="62">
          <cell r="D62">
            <v>1</v>
          </cell>
          <cell r="E62">
            <v>2094568</v>
          </cell>
          <cell r="F62">
            <v>3006743</v>
          </cell>
          <cell r="H62">
            <v>3006743</v>
          </cell>
          <cell r="I62">
            <v>3006743</v>
          </cell>
          <cell r="J62">
            <v>3006743</v>
          </cell>
          <cell r="K62">
            <v>3006743</v>
          </cell>
          <cell r="L62">
            <v>3006743</v>
          </cell>
          <cell r="M62">
            <v>3006743</v>
          </cell>
          <cell r="N62">
            <v>3006743</v>
          </cell>
          <cell r="O62">
            <v>3006743</v>
          </cell>
          <cell r="P62">
            <v>3006743</v>
          </cell>
          <cell r="Q62">
            <v>3006743</v>
          </cell>
          <cell r="R62">
            <v>3006743</v>
          </cell>
          <cell r="S62">
            <v>3006743</v>
          </cell>
          <cell r="U62">
            <v>3006743</v>
          </cell>
          <cell r="V62">
            <v>3006743</v>
          </cell>
          <cell r="W62">
            <v>3006743</v>
          </cell>
          <cell r="X62">
            <v>3006743</v>
          </cell>
          <cell r="Y62">
            <v>3006743</v>
          </cell>
          <cell r="Z62">
            <v>3006743</v>
          </cell>
          <cell r="AA62">
            <v>3006743</v>
          </cell>
          <cell r="AB62">
            <v>3006743</v>
          </cell>
          <cell r="AC62">
            <v>3006743</v>
          </cell>
          <cell r="AD62">
            <v>3006743</v>
          </cell>
          <cell r="AE62">
            <v>3006743</v>
          </cell>
          <cell r="AF62">
            <v>3006743</v>
          </cell>
          <cell r="AH62">
            <v>3006743</v>
          </cell>
          <cell r="AI62">
            <v>3006743</v>
          </cell>
          <cell r="AJ62">
            <v>3006743</v>
          </cell>
          <cell r="AK62">
            <v>3006743</v>
          </cell>
          <cell r="AL62">
            <v>3006743</v>
          </cell>
          <cell r="AM62">
            <v>3006743</v>
          </cell>
          <cell r="AN62">
            <v>3006743</v>
          </cell>
          <cell r="AO62">
            <v>3006743</v>
          </cell>
          <cell r="AP62">
            <v>3006743</v>
          </cell>
          <cell r="AQ62">
            <v>3006743</v>
          </cell>
          <cell r="AR62">
            <v>3006743</v>
          </cell>
          <cell r="AS62">
            <v>3006743</v>
          </cell>
        </row>
        <row r="63">
          <cell r="D63">
            <v>1</v>
          </cell>
          <cell r="E63">
            <v>0</v>
          </cell>
          <cell r="F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</row>
        <row r="64">
          <cell r="D64">
            <v>1</v>
          </cell>
          <cell r="E64">
            <v>5685089</v>
          </cell>
          <cell r="F64">
            <v>5685089</v>
          </cell>
          <cell r="H64">
            <v>5685089</v>
          </cell>
          <cell r="I64">
            <v>5685089</v>
          </cell>
          <cell r="J64">
            <v>5685089</v>
          </cell>
          <cell r="K64">
            <v>5685089</v>
          </cell>
          <cell r="L64">
            <v>5685089</v>
          </cell>
          <cell r="M64">
            <v>5685089</v>
          </cell>
          <cell r="N64">
            <v>5685089</v>
          </cell>
          <cell r="O64">
            <v>5685089</v>
          </cell>
          <cell r="P64">
            <v>5685089</v>
          </cell>
          <cell r="Q64">
            <v>5685089</v>
          </cell>
          <cell r="R64">
            <v>5685089</v>
          </cell>
          <cell r="S64">
            <v>5685089</v>
          </cell>
          <cell r="U64">
            <v>5685089</v>
          </cell>
          <cell r="V64">
            <v>5685089</v>
          </cell>
          <cell r="W64">
            <v>5685089</v>
          </cell>
          <cell r="X64">
            <v>5685089</v>
          </cell>
          <cell r="Y64">
            <v>5685089</v>
          </cell>
          <cell r="Z64">
            <v>5685089</v>
          </cell>
          <cell r="AA64">
            <v>5685089</v>
          </cell>
          <cell r="AB64">
            <v>5685089</v>
          </cell>
          <cell r="AC64">
            <v>5685089</v>
          </cell>
          <cell r="AD64">
            <v>5685089</v>
          </cell>
          <cell r="AE64">
            <v>5685089</v>
          </cell>
          <cell r="AF64">
            <v>5685089</v>
          </cell>
          <cell r="AH64">
            <v>5685089</v>
          </cell>
          <cell r="AI64">
            <v>5685089</v>
          </cell>
          <cell r="AJ64">
            <v>5685089</v>
          </cell>
          <cell r="AK64">
            <v>5685089</v>
          </cell>
          <cell r="AL64">
            <v>5685089</v>
          </cell>
          <cell r="AM64">
            <v>5685089</v>
          </cell>
          <cell r="AN64">
            <v>5685089</v>
          </cell>
          <cell r="AO64">
            <v>5685089</v>
          </cell>
          <cell r="AP64">
            <v>5685089</v>
          </cell>
          <cell r="AQ64">
            <v>5685089</v>
          </cell>
          <cell r="AR64">
            <v>5685089</v>
          </cell>
          <cell r="AS64">
            <v>5685089</v>
          </cell>
        </row>
        <row r="65">
          <cell r="D65">
            <v>1</v>
          </cell>
          <cell r="E65">
            <v>0</v>
          </cell>
          <cell r="F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</row>
        <row r="66">
          <cell r="D66">
            <v>1</v>
          </cell>
          <cell r="E66">
            <v>0</v>
          </cell>
          <cell r="F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</row>
        <row r="67">
          <cell r="E67">
            <v>154103827</v>
          </cell>
          <cell r="F67">
            <v>98256905</v>
          </cell>
          <cell r="H67">
            <v>116379137.91361403</v>
          </cell>
          <cell r="I67">
            <v>113917468.69515157</v>
          </cell>
          <cell r="J67">
            <v>119410062.41346347</v>
          </cell>
          <cell r="K67">
            <v>113565268.72363931</v>
          </cell>
          <cell r="L67">
            <v>122654865.9480398</v>
          </cell>
          <cell r="M67">
            <v>120981307.64143659</v>
          </cell>
          <cell r="N67">
            <v>127276221.47669777</v>
          </cell>
          <cell r="O67">
            <v>121791517.57193077</v>
          </cell>
          <cell r="P67">
            <v>131288712.83887038</v>
          </cell>
          <cell r="Q67">
            <v>129313323.90155861</v>
          </cell>
          <cell r="R67">
            <v>136053661.48664358</v>
          </cell>
          <cell r="S67">
            <v>130450208.2323295</v>
          </cell>
          <cell r="U67">
            <v>116379138.69665261</v>
          </cell>
          <cell r="V67">
            <v>113917468.30315235</v>
          </cell>
          <cell r="W67">
            <v>119410061.81515874</v>
          </cell>
          <cell r="X67">
            <v>113565270.74632323</v>
          </cell>
          <cell r="Y67">
            <v>122654866.54027183</v>
          </cell>
          <cell r="Z67">
            <v>120981306.5966792</v>
          </cell>
          <cell r="AA67">
            <v>127276220.78891642</v>
          </cell>
          <cell r="AB67">
            <v>121791520.41594075</v>
          </cell>
          <cell r="AC67">
            <v>131288710.27894309</v>
          </cell>
          <cell r="AD67">
            <v>129313325.07034069</v>
          </cell>
          <cell r="AE67">
            <v>136053663.8590385</v>
          </cell>
          <cell r="AF67">
            <v>130450209.98535842</v>
          </cell>
          <cell r="AH67">
            <v>116379138.69665261</v>
          </cell>
          <cell r="AI67">
            <v>113917468.30315235</v>
          </cell>
          <cell r="AJ67">
            <v>119410061.81515874</v>
          </cell>
          <cell r="AK67">
            <v>113565270.74632323</v>
          </cell>
          <cell r="AL67">
            <v>122654866.54027183</v>
          </cell>
          <cell r="AM67">
            <v>120981306.5966792</v>
          </cell>
          <cell r="AN67">
            <v>127276220.78891642</v>
          </cell>
          <cell r="AO67">
            <v>121791520.41594075</v>
          </cell>
          <cell r="AP67">
            <v>131288710.27894309</v>
          </cell>
          <cell r="AQ67">
            <v>129313325.07034069</v>
          </cell>
          <cell r="AR67">
            <v>136053663.8590385</v>
          </cell>
          <cell r="AS67">
            <v>130450209.98535842</v>
          </cell>
        </row>
        <row r="68">
          <cell r="D68">
            <v>0.05</v>
          </cell>
          <cell r="E68">
            <v>50593389</v>
          </cell>
          <cell r="F68">
            <v>2027503</v>
          </cell>
          <cell r="H68">
            <v>2401449.8962913346</v>
          </cell>
          <cell r="I68">
            <v>2350654.0629885625</v>
          </cell>
          <cell r="J68">
            <v>2463992.1479037595</v>
          </cell>
          <cell r="K68">
            <v>2343386.5183046539</v>
          </cell>
          <cell r="L68">
            <v>2530947.7316216775</v>
          </cell>
          <cell r="M68">
            <v>2496414.3393498333</v>
          </cell>
          <cell r="N68">
            <v>2626308.0681388532</v>
          </cell>
          <cell r="O68">
            <v>2513132.7872472885</v>
          </cell>
          <cell r="P68">
            <v>2709104.6684428677</v>
          </cell>
          <cell r="Q68">
            <v>2668343.0882860902</v>
          </cell>
          <cell r="R68">
            <v>2807428.0074980361</v>
          </cell>
          <cell r="S68">
            <v>2691802.368077728</v>
          </cell>
          <cell r="U68">
            <v>2401449.9124491089</v>
          </cell>
          <cell r="V68">
            <v>2350654.0548997722</v>
          </cell>
          <cell r="W68">
            <v>2463992.1355579137</v>
          </cell>
          <cell r="X68">
            <v>2343386.5600421531</v>
          </cell>
          <cell r="Y68">
            <v>2530947.7438422139</v>
          </cell>
          <cell r="Z68">
            <v>2496414.3177915663</v>
          </cell>
          <cell r="AA68">
            <v>2626308.0539466827</v>
          </cell>
          <cell r="AB68">
            <v>2513132.8459326122</v>
          </cell>
          <cell r="AC68">
            <v>2709104.6156195076</v>
          </cell>
          <cell r="AD68">
            <v>2668343.1124035711</v>
          </cell>
          <cell r="AE68">
            <v>2807428.0564517202</v>
          </cell>
          <cell r="AF68">
            <v>2691802.4042509729</v>
          </cell>
          <cell r="AH68">
            <v>2401449.9124491089</v>
          </cell>
          <cell r="AI68">
            <v>2350654.0548997722</v>
          </cell>
          <cell r="AJ68">
            <v>2463992.1355579137</v>
          </cell>
          <cell r="AK68">
            <v>2343386.5600421531</v>
          </cell>
          <cell r="AL68">
            <v>2530947.7438422139</v>
          </cell>
          <cell r="AM68">
            <v>2496414.3177915663</v>
          </cell>
          <cell r="AN68">
            <v>2626308.0539466827</v>
          </cell>
          <cell r="AO68">
            <v>2513132.8459326122</v>
          </cell>
          <cell r="AP68">
            <v>2709104.6156195076</v>
          </cell>
          <cell r="AQ68">
            <v>2668343.1124035711</v>
          </cell>
          <cell r="AR68">
            <v>2807428.0564517202</v>
          </cell>
          <cell r="AS68">
            <v>2691802.4042509729</v>
          </cell>
        </row>
        <row r="69">
          <cell r="D69">
            <v>0.1</v>
          </cell>
          <cell r="E69">
            <v>96366710</v>
          </cell>
          <cell r="F69">
            <v>89657746</v>
          </cell>
          <cell r="H69">
            <v>106193973.5893434</v>
          </cell>
          <cell r="I69">
            <v>103947742.51513536</v>
          </cell>
          <cell r="J69">
            <v>108959640.37514843</v>
          </cell>
          <cell r="K69">
            <v>103626366.06276205</v>
          </cell>
          <cell r="L69">
            <v>111920468.12341015</v>
          </cell>
          <cell r="M69">
            <v>110393374.78178763</v>
          </cell>
          <cell r="N69">
            <v>116137376.03109334</v>
          </cell>
          <cell r="O69">
            <v>111132677.49104631</v>
          </cell>
          <cell r="P69">
            <v>119798705.79672807</v>
          </cell>
          <cell r="Q69">
            <v>117996197.16504119</v>
          </cell>
          <cell r="R69">
            <v>124146639.97056434</v>
          </cell>
          <cell r="S69">
            <v>119033584.67933641</v>
          </cell>
          <cell r="U69">
            <v>106193974.30385269</v>
          </cell>
          <cell r="V69">
            <v>103947742.15744278</v>
          </cell>
          <cell r="W69">
            <v>108959639.82920559</v>
          </cell>
          <cell r="X69">
            <v>103626367.90842654</v>
          </cell>
          <cell r="Y69">
            <v>111920468.66381176</v>
          </cell>
          <cell r="Z69">
            <v>110393373.82846437</v>
          </cell>
          <cell r="AA69">
            <v>116137375.4035046</v>
          </cell>
          <cell r="AB69">
            <v>111132680.08615677</v>
          </cell>
          <cell r="AC69">
            <v>119798703.46083821</v>
          </cell>
          <cell r="AD69">
            <v>117996198.23153485</v>
          </cell>
          <cell r="AE69">
            <v>124146642.13533415</v>
          </cell>
          <cell r="AF69">
            <v>119033586.27894531</v>
          </cell>
          <cell r="AH69">
            <v>106193974.30385269</v>
          </cell>
          <cell r="AI69">
            <v>103947742.15744278</v>
          </cell>
          <cell r="AJ69">
            <v>108959639.82920559</v>
          </cell>
          <cell r="AK69">
            <v>103626367.90842654</v>
          </cell>
          <cell r="AL69">
            <v>111920468.66381176</v>
          </cell>
          <cell r="AM69">
            <v>110393373.82846437</v>
          </cell>
          <cell r="AN69">
            <v>116137375.4035046</v>
          </cell>
          <cell r="AO69">
            <v>111132680.08615677</v>
          </cell>
          <cell r="AP69">
            <v>119798703.46083821</v>
          </cell>
          <cell r="AQ69">
            <v>117996198.23153485</v>
          </cell>
          <cell r="AR69">
            <v>124146642.13533415</v>
          </cell>
          <cell r="AS69">
            <v>119033586.27894531</v>
          </cell>
        </row>
        <row r="70">
          <cell r="D70">
            <v>0.3</v>
          </cell>
          <cell r="E70">
            <v>0</v>
          </cell>
          <cell r="F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</row>
        <row r="71">
          <cell r="D71">
            <v>0.4</v>
          </cell>
          <cell r="E71">
            <v>601967</v>
          </cell>
          <cell r="F71">
            <v>603794</v>
          </cell>
          <cell r="H71">
            <v>715155.74982974574</v>
          </cell>
          <cell r="I71">
            <v>700028.66668303008</v>
          </cell>
          <cell r="J71">
            <v>733780.93577137159</v>
          </cell>
          <cell r="K71">
            <v>697864.37985952874</v>
          </cell>
          <cell r="L71">
            <v>753720.41931130504</v>
          </cell>
          <cell r="M71">
            <v>743436.31799298234</v>
          </cell>
          <cell r="N71">
            <v>782118.88520113181</v>
          </cell>
          <cell r="O71">
            <v>748415.09942021884</v>
          </cell>
          <cell r="P71">
            <v>806775.84967297688</v>
          </cell>
          <cell r="Q71">
            <v>794636.9837044283</v>
          </cell>
          <cell r="R71">
            <v>836056.70261783991</v>
          </cell>
          <cell r="S71">
            <v>801623.19601548417</v>
          </cell>
          <cell r="U71">
            <v>715155.75464155758</v>
          </cell>
          <cell r="V71">
            <v>700028.66427417495</v>
          </cell>
          <cell r="W71">
            <v>733780.93209475838</v>
          </cell>
          <cell r="X71">
            <v>697864.39228902489</v>
          </cell>
          <cell r="Y71">
            <v>753720.42295060109</v>
          </cell>
          <cell r="Z71">
            <v>743436.31157289492</v>
          </cell>
          <cell r="AA71">
            <v>782118.88097468019</v>
          </cell>
          <cell r="AB71">
            <v>748415.11689680524</v>
          </cell>
          <cell r="AC71">
            <v>806775.83394209284</v>
          </cell>
          <cell r="AD71">
            <v>794636.99088665389</v>
          </cell>
          <cell r="AE71">
            <v>836056.71719632787</v>
          </cell>
          <cell r="AF71">
            <v>801623.20678793627</v>
          </cell>
          <cell r="AH71">
            <v>715155.75464155758</v>
          </cell>
          <cell r="AI71">
            <v>700028.66427417495</v>
          </cell>
          <cell r="AJ71">
            <v>733780.93209475838</v>
          </cell>
          <cell r="AK71">
            <v>697864.39228902489</v>
          </cell>
          <cell r="AL71">
            <v>753720.42295060109</v>
          </cell>
          <cell r="AM71">
            <v>743436.31157289492</v>
          </cell>
          <cell r="AN71">
            <v>782118.88097468019</v>
          </cell>
          <cell r="AO71">
            <v>748415.11689680524</v>
          </cell>
          <cell r="AP71">
            <v>806775.83394209284</v>
          </cell>
          <cell r="AQ71">
            <v>794636.99088665389</v>
          </cell>
          <cell r="AR71">
            <v>836056.71719632787</v>
          </cell>
          <cell r="AS71">
            <v>801623.20678793627</v>
          </cell>
        </row>
        <row r="72">
          <cell r="D72">
            <v>0.4</v>
          </cell>
          <cell r="E72">
            <v>871824</v>
          </cell>
          <cell r="F72">
            <v>1001707</v>
          </cell>
          <cell r="H72">
            <v>1186459.3683506104</v>
          </cell>
          <cell r="I72">
            <v>1161363.199411869</v>
          </cell>
          <cell r="J72">
            <v>1217358.9679874375</v>
          </cell>
          <cell r="K72">
            <v>1157772.5992130281</v>
          </cell>
          <cell r="L72">
            <v>1250439.0167064175</v>
          </cell>
          <cell r="M72">
            <v>1233377.4628321806</v>
          </cell>
          <cell r="N72">
            <v>1297552.7061506982</v>
          </cell>
          <cell r="O72">
            <v>1241637.372465461</v>
          </cell>
          <cell r="P72">
            <v>1338459.1611427376</v>
          </cell>
          <cell r="Q72">
            <v>1318320.5112710621</v>
          </cell>
          <cell r="R72">
            <v>1387036.7504273092</v>
          </cell>
          <cell r="S72">
            <v>1329910.7935944749</v>
          </cell>
          <cell r="U72">
            <v>1186459.3763335138</v>
          </cell>
          <cell r="V72">
            <v>1161363.1954155245</v>
          </cell>
          <cell r="W72">
            <v>1217358.9618878539</v>
          </cell>
          <cell r="X72">
            <v>1157772.6198338398</v>
          </cell>
          <cell r="Y72">
            <v>1250439.022744091</v>
          </cell>
          <cell r="Z72">
            <v>1233377.4521811118</v>
          </cell>
          <cell r="AA72">
            <v>1297552.6991389205</v>
          </cell>
          <cell r="AB72">
            <v>1241637.4014595083</v>
          </cell>
          <cell r="AC72">
            <v>1338459.1350448497</v>
          </cell>
          <cell r="AD72">
            <v>1318320.5231865349</v>
          </cell>
          <cell r="AE72">
            <v>1387036.7746133469</v>
          </cell>
          <cell r="AF72">
            <v>1329910.8114662135</v>
          </cell>
          <cell r="AH72">
            <v>1186459.3763335138</v>
          </cell>
          <cell r="AI72">
            <v>1161363.1954155245</v>
          </cell>
          <cell r="AJ72">
            <v>1217358.9618878539</v>
          </cell>
          <cell r="AK72">
            <v>1157772.6198338398</v>
          </cell>
          <cell r="AL72">
            <v>1250439.022744091</v>
          </cell>
          <cell r="AM72">
            <v>1233377.4521811118</v>
          </cell>
          <cell r="AN72">
            <v>1297552.6991389205</v>
          </cell>
          <cell r="AO72">
            <v>1241637.4014595083</v>
          </cell>
          <cell r="AP72">
            <v>1338459.1350448497</v>
          </cell>
          <cell r="AQ72">
            <v>1318320.5231865349</v>
          </cell>
          <cell r="AR72">
            <v>1387036.7746133469</v>
          </cell>
          <cell r="AS72">
            <v>1329910.8114662135</v>
          </cell>
        </row>
        <row r="73">
          <cell r="D73">
            <v>1</v>
          </cell>
          <cell r="E73">
            <v>157000</v>
          </cell>
          <cell r="F73">
            <v>163000</v>
          </cell>
          <cell r="H73">
            <v>193063.27021133504</v>
          </cell>
          <cell r="I73">
            <v>188979.56656809512</v>
          </cell>
          <cell r="J73">
            <v>198091.32082414284</v>
          </cell>
          <cell r="K73">
            <v>188395.29622989267</v>
          </cell>
          <cell r="L73">
            <v>203474.17889311744</v>
          </cell>
          <cell r="M73">
            <v>200697.88543232551</v>
          </cell>
          <cell r="N73">
            <v>211140.62175536144</v>
          </cell>
          <cell r="O73">
            <v>202041.95604105451</v>
          </cell>
          <cell r="P73">
            <v>217797.00981565792</v>
          </cell>
          <cell r="Q73">
            <v>214520.00454638197</v>
          </cell>
          <cell r="R73">
            <v>225701.66167010818</v>
          </cell>
          <cell r="S73">
            <v>216406.00070244202</v>
          </cell>
          <cell r="U73">
            <v>193063.27151033055</v>
          </cell>
          <cell r="V73">
            <v>188979.56591780117</v>
          </cell>
          <cell r="W73">
            <v>198091.31983160521</v>
          </cell>
          <cell r="X73">
            <v>188395.29958535638</v>
          </cell>
          <cell r="Y73">
            <v>203474.17987558088</v>
          </cell>
          <cell r="Z73">
            <v>200697.88369916027</v>
          </cell>
          <cell r="AA73">
            <v>211140.6206143896</v>
          </cell>
          <cell r="AB73">
            <v>202041.96075902952</v>
          </cell>
          <cell r="AC73">
            <v>217797.00556895236</v>
          </cell>
          <cell r="AD73">
            <v>214520.00648529382</v>
          </cell>
          <cell r="AE73">
            <v>225701.66560571321</v>
          </cell>
          <cell r="AF73">
            <v>216406.00361057054</v>
          </cell>
          <cell r="AH73">
            <v>193063.27151033055</v>
          </cell>
          <cell r="AI73">
            <v>188979.56591780117</v>
          </cell>
          <cell r="AJ73">
            <v>198091.31983160521</v>
          </cell>
          <cell r="AK73">
            <v>188395.29958535638</v>
          </cell>
          <cell r="AL73">
            <v>203474.17987558088</v>
          </cell>
          <cell r="AM73">
            <v>200697.88369916027</v>
          </cell>
          <cell r="AN73">
            <v>211140.6206143896</v>
          </cell>
          <cell r="AO73">
            <v>202041.96075902952</v>
          </cell>
          <cell r="AP73">
            <v>217797.00556895236</v>
          </cell>
          <cell r="AQ73">
            <v>214520.00648529382</v>
          </cell>
          <cell r="AR73">
            <v>225701.66560571321</v>
          </cell>
          <cell r="AS73">
            <v>216406.00361057054</v>
          </cell>
        </row>
        <row r="74">
          <cell r="D74">
            <v>1</v>
          </cell>
          <cell r="E74">
            <v>5512937</v>
          </cell>
          <cell r="F74">
            <v>4803155</v>
          </cell>
          <cell r="H74">
            <v>5689036.0395876113</v>
          </cell>
          <cell r="I74">
            <v>5568700.6843646523</v>
          </cell>
          <cell r="J74">
            <v>5837198.665828336</v>
          </cell>
          <cell r="K74">
            <v>5551483.8672701456</v>
          </cell>
          <cell r="L74">
            <v>5995816.4780971324</v>
          </cell>
          <cell r="M74">
            <v>5914006.854041623</v>
          </cell>
          <cell r="N74">
            <v>6221725.1643583924</v>
          </cell>
          <cell r="O74">
            <v>5953612.8657104392</v>
          </cell>
          <cell r="P74">
            <v>6417870.3530680584</v>
          </cell>
          <cell r="Q74">
            <v>6321306.1487094462</v>
          </cell>
          <cell r="R74">
            <v>6650798.3938659513</v>
          </cell>
          <cell r="S74">
            <v>6376881.1946029719</v>
          </cell>
          <cell r="U74">
            <v>5689036.0778653864</v>
          </cell>
          <cell r="V74">
            <v>5568700.6652023038</v>
          </cell>
          <cell r="W74">
            <v>5837198.6365810214</v>
          </cell>
          <cell r="X74">
            <v>5551483.9661463015</v>
          </cell>
          <cell r="Y74">
            <v>5995816.5070475899</v>
          </cell>
          <cell r="Z74">
            <v>5914006.8029700778</v>
          </cell>
          <cell r="AA74">
            <v>6221725.1307371352</v>
          </cell>
          <cell r="AB74">
            <v>5953613.0047360007</v>
          </cell>
          <cell r="AC74">
            <v>6417870.2279294906</v>
          </cell>
          <cell r="AD74">
            <v>6321306.205843769</v>
          </cell>
          <cell r="AE74">
            <v>6650798.509837254</v>
          </cell>
          <cell r="AF74">
            <v>6376881.2802974079</v>
          </cell>
          <cell r="AH74">
            <v>5689036.0778653864</v>
          </cell>
          <cell r="AI74">
            <v>5568700.6652023038</v>
          </cell>
          <cell r="AJ74">
            <v>5837198.6365810214</v>
          </cell>
          <cell r="AK74">
            <v>5551483.9661463015</v>
          </cell>
          <cell r="AL74">
            <v>5995816.5070475899</v>
          </cell>
          <cell r="AM74">
            <v>5914006.8029700778</v>
          </cell>
          <cell r="AN74">
            <v>6221725.1307371352</v>
          </cell>
          <cell r="AO74">
            <v>5953613.0047360007</v>
          </cell>
          <cell r="AP74">
            <v>6417870.2279294906</v>
          </cell>
          <cell r="AQ74">
            <v>6321306.205843769</v>
          </cell>
          <cell r="AR74">
            <v>6650798.509837254</v>
          </cell>
          <cell r="AS74">
            <v>6376881.2802974079</v>
          </cell>
        </row>
        <row r="75">
          <cell r="E75">
            <v>138664835</v>
          </cell>
          <cell r="F75">
            <v>195156108</v>
          </cell>
          <cell r="H75">
            <v>166535398.85119048</v>
          </cell>
          <cell r="I75">
            <v>164637642.17807472</v>
          </cell>
          <cell r="J75">
            <v>170914766.29904699</v>
          </cell>
          <cell r="K75">
            <v>166469776.01591766</v>
          </cell>
          <cell r="L75">
            <v>172401831.12544882</v>
          </cell>
          <cell r="M75">
            <v>170624380.87214756</v>
          </cell>
          <cell r="N75">
            <v>177673823.48835242</v>
          </cell>
          <cell r="O75">
            <v>173328103.185936</v>
          </cell>
          <cell r="P75">
            <v>179559130.59905821</v>
          </cell>
          <cell r="Q75">
            <v>177810500.92587644</v>
          </cell>
          <cell r="R75">
            <v>185325249.49664223</v>
          </cell>
          <cell r="S75">
            <v>181096513.82973659</v>
          </cell>
          <cell r="U75">
            <v>166535399.44090053</v>
          </cell>
          <cell r="V75">
            <v>164637641.88296646</v>
          </cell>
          <cell r="W75">
            <v>170914765.8408305</v>
          </cell>
          <cell r="X75">
            <v>166469777.56540552</v>
          </cell>
          <cell r="Y75">
            <v>172401831.57548907</v>
          </cell>
          <cell r="Z75">
            <v>170624380.08141398</v>
          </cell>
          <cell r="AA75">
            <v>177673822.9586764</v>
          </cell>
          <cell r="AB75">
            <v>173328105.3740952</v>
          </cell>
          <cell r="AC75">
            <v>179559128.64509541</v>
          </cell>
          <cell r="AD75">
            <v>177810501.81637943</v>
          </cell>
          <cell r="AE75">
            <v>185325251.33536178</v>
          </cell>
          <cell r="AF75">
            <v>181096515.18955901</v>
          </cell>
          <cell r="AH75">
            <v>166535399.44090053</v>
          </cell>
          <cell r="AI75">
            <v>164637641.88296646</v>
          </cell>
          <cell r="AJ75">
            <v>170914765.8408305</v>
          </cell>
          <cell r="AK75">
            <v>166469777.56540552</v>
          </cell>
          <cell r="AL75">
            <v>172401831.57548907</v>
          </cell>
          <cell r="AM75">
            <v>170624380.08141398</v>
          </cell>
          <cell r="AN75">
            <v>177673822.9586764</v>
          </cell>
          <cell r="AO75">
            <v>173328105.3740952</v>
          </cell>
          <cell r="AP75">
            <v>179559128.64509541</v>
          </cell>
          <cell r="AQ75">
            <v>177810501.81637943</v>
          </cell>
          <cell r="AR75">
            <v>185325251.33536178</v>
          </cell>
          <cell r="AS75">
            <v>181096515.18955901</v>
          </cell>
        </row>
        <row r="76">
          <cell r="D76">
            <v>2.5000000000000001E-2</v>
          </cell>
          <cell r="E76">
            <v>41800077</v>
          </cell>
          <cell r="F76">
            <v>90551331</v>
          </cell>
          <cell r="H76">
            <v>77271484.178270489</v>
          </cell>
          <cell r="I76">
            <v>76390935.803856075</v>
          </cell>
          <cell r="J76">
            <v>79303485.931604981</v>
          </cell>
          <cell r="K76">
            <v>77241035.553458601</v>
          </cell>
          <cell r="L76">
            <v>79993475.609463483</v>
          </cell>
          <cell r="M76">
            <v>79168748.734137967</v>
          </cell>
          <cell r="N76">
            <v>82439650.280243725</v>
          </cell>
          <cell r="O76">
            <v>80423260.612294421</v>
          </cell>
          <cell r="P76">
            <v>83314422.128037244</v>
          </cell>
          <cell r="Q76">
            <v>82503067.839057177</v>
          </cell>
          <cell r="R76">
            <v>85989868.719202057</v>
          </cell>
          <cell r="S76">
            <v>84027759.261192068</v>
          </cell>
          <cell r="U76">
            <v>77271484.451892629</v>
          </cell>
          <cell r="V76">
            <v>76390935.666927516</v>
          </cell>
          <cell r="W76">
            <v>79303485.718995124</v>
          </cell>
          <cell r="X76">
            <v>77241036.272412226</v>
          </cell>
          <cell r="Y76">
            <v>79993475.818279639</v>
          </cell>
          <cell r="Z76">
            <v>79168748.367242053</v>
          </cell>
          <cell r="AA76">
            <v>82439650.034477055</v>
          </cell>
          <cell r="AB76">
            <v>80423261.627587929</v>
          </cell>
          <cell r="AC76">
            <v>83314421.221409544</v>
          </cell>
          <cell r="AD76">
            <v>82503068.252245516</v>
          </cell>
          <cell r="AE76">
            <v>85989869.572357535</v>
          </cell>
          <cell r="AF76">
            <v>84027759.892141983</v>
          </cell>
          <cell r="AH76">
            <v>77271484.451892629</v>
          </cell>
          <cell r="AI76">
            <v>76390935.666927516</v>
          </cell>
          <cell r="AJ76">
            <v>79303485.718995124</v>
          </cell>
          <cell r="AK76">
            <v>77241036.272412226</v>
          </cell>
          <cell r="AL76">
            <v>79993475.818279639</v>
          </cell>
          <cell r="AM76">
            <v>79168748.367242053</v>
          </cell>
          <cell r="AN76">
            <v>82439650.034477055</v>
          </cell>
          <cell r="AO76">
            <v>80423261.627587929</v>
          </cell>
          <cell r="AP76">
            <v>83314421.221409544</v>
          </cell>
          <cell r="AQ76">
            <v>82503068.252245516</v>
          </cell>
          <cell r="AR76">
            <v>85989869.572357535</v>
          </cell>
          <cell r="AS76">
            <v>84027759.892141983</v>
          </cell>
        </row>
        <row r="77">
          <cell r="D77">
            <v>0.05</v>
          </cell>
          <cell r="E77">
            <v>76347821</v>
          </cell>
          <cell r="F77">
            <v>67205619</v>
          </cell>
          <cell r="H77">
            <v>57349547.675690465</v>
          </cell>
          <cell r="I77">
            <v>56696020.032003358</v>
          </cell>
          <cell r="J77">
            <v>58857663.931890368</v>
          </cell>
          <cell r="K77">
            <v>57326949.237484217</v>
          </cell>
          <cell r="L77">
            <v>59369762.234995157</v>
          </cell>
          <cell r="M77">
            <v>58757664.334212191</v>
          </cell>
          <cell r="N77">
            <v>61185270.405917905</v>
          </cell>
          <cell r="O77">
            <v>59688741.167162225</v>
          </cell>
          <cell r="P77">
            <v>61834510.812309548</v>
          </cell>
          <cell r="Q77">
            <v>61232337.811848104</v>
          </cell>
          <cell r="R77">
            <v>63820180.603247993</v>
          </cell>
          <cell r="S77">
            <v>62363937.189475045</v>
          </cell>
          <cell r="U77">
            <v>57349547.878768042</v>
          </cell>
          <cell r="V77">
            <v>56696019.930377372</v>
          </cell>
          <cell r="W77">
            <v>58857663.774095029</v>
          </cell>
          <cell r="X77">
            <v>57326949.771079049</v>
          </cell>
          <cell r="Y77">
            <v>59369762.389974855</v>
          </cell>
          <cell r="Z77">
            <v>58757664.061908431</v>
          </cell>
          <cell r="AA77">
            <v>61185270.223514162</v>
          </cell>
          <cell r="AB77">
            <v>59688741.920695364</v>
          </cell>
          <cell r="AC77">
            <v>61834510.139426284</v>
          </cell>
          <cell r="AD77">
            <v>61232338.118509285</v>
          </cell>
          <cell r="AE77">
            <v>63820181.236445107</v>
          </cell>
          <cell r="AF77">
            <v>62363937.657755069</v>
          </cell>
          <cell r="AH77">
            <v>57349547.878768042</v>
          </cell>
          <cell r="AI77">
            <v>56696019.930377372</v>
          </cell>
          <cell r="AJ77">
            <v>58857663.774095029</v>
          </cell>
          <cell r="AK77">
            <v>57326949.771079049</v>
          </cell>
          <cell r="AL77">
            <v>59369762.389974855</v>
          </cell>
          <cell r="AM77">
            <v>58757664.061908431</v>
          </cell>
          <cell r="AN77">
            <v>61185270.223514162</v>
          </cell>
          <cell r="AO77">
            <v>59688741.920695364</v>
          </cell>
          <cell r="AP77">
            <v>61834510.139426284</v>
          </cell>
          <cell r="AQ77">
            <v>61232338.118509285</v>
          </cell>
          <cell r="AR77">
            <v>63820181.236445107</v>
          </cell>
          <cell r="AS77">
            <v>62363937.657755069</v>
          </cell>
        </row>
        <row r="78">
          <cell r="D78">
            <v>0.05</v>
          </cell>
          <cell r="E78">
            <v>0</v>
          </cell>
          <cell r="F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</row>
        <row r="79">
          <cell r="D79">
            <v>0.05</v>
          </cell>
          <cell r="E79">
            <v>20516937</v>
          </cell>
          <cell r="F79">
            <v>37399158</v>
          </cell>
          <cell r="H79">
            <v>31914366.997229517</v>
          </cell>
          <cell r="I79">
            <v>31550686.342215281</v>
          </cell>
          <cell r="J79">
            <v>32753616.43555164</v>
          </cell>
          <cell r="K79">
            <v>31901791.224974826</v>
          </cell>
          <cell r="L79">
            <v>33038593.280990168</v>
          </cell>
          <cell r="M79">
            <v>32697967.803797401</v>
          </cell>
          <cell r="N79">
            <v>34048902.802190766</v>
          </cell>
          <cell r="O79">
            <v>33216101.406479347</v>
          </cell>
          <cell r="P79">
            <v>34410197.658711426</v>
          </cell>
          <cell r="Q79">
            <v>34075095.274971172</v>
          </cell>
          <cell r="R79">
            <v>35515200.174192183</v>
          </cell>
          <cell r="S79">
            <v>34704817.379069492</v>
          </cell>
          <cell r="U79">
            <v>31914367.11023986</v>
          </cell>
          <cell r="V79">
            <v>31550686.285661582</v>
          </cell>
          <cell r="W79">
            <v>32753616.347740345</v>
          </cell>
          <cell r="X79">
            <v>31901791.521914251</v>
          </cell>
          <cell r="Y79">
            <v>33038593.367234599</v>
          </cell>
          <cell r="Z79">
            <v>32697967.652263477</v>
          </cell>
          <cell r="AA79">
            <v>34048902.700685166</v>
          </cell>
          <cell r="AB79">
            <v>33216101.825811919</v>
          </cell>
          <cell r="AC79">
            <v>34410197.284259588</v>
          </cell>
          <cell r="AD79">
            <v>34075095.445624605</v>
          </cell>
          <cell r="AE79">
            <v>35515200.526559129</v>
          </cell>
          <cell r="AF79">
            <v>34704817.63966196</v>
          </cell>
          <cell r="AH79">
            <v>31914367.11023986</v>
          </cell>
          <cell r="AI79">
            <v>31550686.285661582</v>
          </cell>
          <cell r="AJ79">
            <v>32753616.347740345</v>
          </cell>
          <cell r="AK79">
            <v>31901791.521914251</v>
          </cell>
          <cell r="AL79">
            <v>33038593.367234599</v>
          </cell>
          <cell r="AM79">
            <v>32697967.652263477</v>
          </cell>
          <cell r="AN79">
            <v>34048902.700685166</v>
          </cell>
          <cell r="AO79">
            <v>33216101.825811919</v>
          </cell>
          <cell r="AP79">
            <v>34410197.284259588</v>
          </cell>
          <cell r="AQ79">
            <v>34075095.445624605</v>
          </cell>
          <cell r="AR79">
            <v>35515200.526559129</v>
          </cell>
          <cell r="AS79">
            <v>34704817.63966196</v>
          </cell>
        </row>
        <row r="80">
          <cell r="D80">
            <v>2.5000000000000001E-2</v>
          </cell>
          <cell r="E80">
            <v>37218205</v>
          </cell>
          <cell r="F80">
            <v>43018664</v>
          </cell>
          <cell r="H80">
            <v>40800644.090857789</v>
          </cell>
          <cell r="I80">
            <v>44861828.658050738</v>
          </cell>
          <cell r="J80">
            <v>39126204.035847023</v>
          </cell>
          <cell r="K80">
            <v>42577872.555704549</v>
          </cell>
          <cell r="L80">
            <v>47027719.297585949</v>
          </cell>
          <cell r="M80">
            <v>51867217.666787192</v>
          </cell>
          <cell r="N80">
            <v>44916524.624221064</v>
          </cell>
          <cell r="O80">
            <v>48942064.807291016</v>
          </cell>
          <cell r="P80">
            <v>54848759.344447821</v>
          </cell>
          <cell r="Q80">
            <v>60893645.669667646</v>
          </cell>
          <cell r="R80">
            <v>52452189.551134638</v>
          </cell>
          <cell r="S80">
            <v>57374434.815819778</v>
          </cell>
          <cell r="U80">
            <v>40800644.289472662</v>
          </cell>
          <cell r="V80">
            <v>44861828.533975571</v>
          </cell>
          <cell r="W80">
            <v>39126203.915111862</v>
          </cell>
          <cell r="X80">
            <v>42577873.123724923</v>
          </cell>
          <cell r="Y80">
            <v>47027719.482882418</v>
          </cell>
          <cell r="Z80">
            <v>51867217.361970626</v>
          </cell>
          <cell r="AA80">
            <v>44916524.521502741</v>
          </cell>
          <cell r="AB80">
            <v>48942065.567812607</v>
          </cell>
          <cell r="AC80">
            <v>54848758.580956854</v>
          </cell>
          <cell r="AD80">
            <v>60893646.074043572</v>
          </cell>
          <cell r="AE80">
            <v>52452190.198499352</v>
          </cell>
          <cell r="AF80">
            <v>57374435.337284796</v>
          </cell>
          <cell r="AH80">
            <v>40800644.289472662</v>
          </cell>
          <cell r="AI80">
            <v>44861828.533975571</v>
          </cell>
          <cell r="AJ80">
            <v>39126203.915111862</v>
          </cell>
          <cell r="AK80">
            <v>42577873.123724923</v>
          </cell>
          <cell r="AL80">
            <v>47027719.482882418</v>
          </cell>
          <cell r="AM80">
            <v>51867217.361970626</v>
          </cell>
          <cell r="AN80">
            <v>44916524.521502741</v>
          </cell>
          <cell r="AO80">
            <v>48942065.567812607</v>
          </cell>
          <cell r="AP80">
            <v>54848758.580956854</v>
          </cell>
          <cell r="AQ80">
            <v>60893646.074043572</v>
          </cell>
          <cell r="AR80">
            <v>52452190.198499352</v>
          </cell>
          <cell r="AS80">
            <v>57374435.337284796</v>
          </cell>
        </row>
        <row r="81">
          <cell r="D81">
            <v>0</v>
          </cell>
          <cell r="E81">
            <v>32938596</v>
          </cell>
          <cell r="F81">
            <v>36847450</v>
          </cell>
          <cell r="H81">
            <v>39652949.298225485</v>
          </cell>
          <cell r="I81">
            <v>40241955.876232564</v>
          </cell>
          <cell r="J81">
            <v>41573882.828076102</v>
          </cell>
          <cell r="K81">
            <v>41831498.489115693</v>
          </cell>
          <cell r="L81">
            <v>42504515.151611984</v>
          </cell>
          <cell r="M81">
            <v>43188388.950046949</v>
          </cell>
          <cell r="N81">
            <v>43883277.958702847</v>
          </cell>
          <cell r="O81">
            <v>44589352.606359623</v>
          </cell>
          <cell r="P81">
            <v>45255020.155464135</v>
          </cell>
          <cell r="Q81">
            <v>45930619.840099104</v>
          </cell>
          <cell r="R81">
            <v>46616302.15745759</v>
          </cell>
          <cell r="S81">
            <v>47312220.877370156</v>
          </cell>
          <cell r="U81">
            <v>37619142.796718925</v>
          </cell>
          <cell r="V81">
            <v>38001495.639554873</v>
          </cell>
          <cell r="W81">
            <v>38410608.413711756</v>
          </cell>
          <cell r="X81">
            <v>38824187.762098588</v>
          </cell>
          <cell r="Y81">
            <v>39332667.985482961</v>
          </cell>
          <cell r="Z81">
            <v>39841622.577889502</v>
          </cell>
          <cell r="AA81">
            <v>40351221.587962456</v>
          </cell>
          <cell r="AB81">
            <v>40861035.663772978</v>
          </cell>
          <cell r="AC81">
            <v>41487035.763650857</v>
          </cell>
          <cell r="AD81">
            <v>42111355.97617685</v>
          </cell>
          <cell r="AE81">
            <v>42735793.2402917</v>
          </cell>
          <cell r="AF81">
            <v>43360354.744846679</v>
          </cell>
          <cell r="AH81">
            <v>37606525.368160911</v>
          </cell>
          <cell r="AI81">
            <v>37990626.063913271</v>
          </cell>
          <cell r="AJ81">
            <v>38400905.693748489</v>
          </cell>
          <cell r="AK81">
            <v>38812823.573459215</v>
          </cell>
          <cell r="AL81">
            <v>39319577.039792836</v>
          </cell>
          <cell r="AM81">
            <v>39826736.255998187</v>
          </cell>
          <cell r="AN81">
            <v>40336368.461859584</v>
          </cell>
          <cell r="AO81">
            <v>40846538.739299089</v>
          </cell>
          <cell r="AP81">
            <v>41471759.16940698</v>
          </cell>
          <cell r="AQ81">
            <v>42095289.092119217</v>
          </cell>
          <cell r="AR81">
            <v>42718904.920553908</v>
          </cell>
          <cell r="AS81">
            <v>43342619.806299314</v>
          </cell>
        </row>
        <row r="82">
          <cell r="D82">
            <v>1</v>
          </cell>
          <cell r="E82">
            <v>0</v>
          </cell>
          <cell r="F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</row>
        <row r="83">
          <cell r="D83">
            <v>1</v>
          </cell>
          <cell r="E83">
            <v>0</v>
          </cell>
          <cell r="F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</row>
        <row r="84">
          <cell r="E84">
            <v>160985905</v>
          </cell>
          <cell r="F84">
            <v>168673273</v>
          </cell>
          <cell r="H84">
            <v>167706010.75076619</v>
          </cell>
          <cell r="I84">
            <v>169477751.11047485</v>
          </cell>
          <cell r="J84">
            <v>166975516.2420111</v>
          </cell>
          <cell r="K84">
            <v>168481347.93318054</v>
          </cell>
          <cell r="L84">
            <v>170422646.81695887</v>
          </cell>
          <cell r="M84">
            <v>172533935.88535607</v>
          </cell>
          <cell r="N84">
            <v>169501612.88015655</v>
          </cell>
          <cell r="O84">
            <v>171257802.95080474</v>
          </cell>
          <cell r="P84">
            <v>173834669.1165266</v>
          </cell>
          <cell r="Q84">
            <v>176471823.10326245</v>
          </cell>
          <cell r="R84">
            <v>172789136.8691197</v>
          </cell>
          <cell r="S84">
            <v>174936525.2607424</v>
          </cell>
          <cell r="U84">
            <v>166365802.8647109</v>
          </cell>
          <cell r="V84">
            <v>168183680.81776509</v>
          </cell>
          <cell r="W84">
            <v>165727583.68488136</v>
          </cell>
          <cell r="X84">
            <v>167279553.41065159</v>
          </cell>
          <cell r="Y84">
            <v>169276909.42772633</v>
          </cell>
          <cell r="Z84">
            <v>171444255.58257031</v>
          </cell>
          <cell r="AA84">
            <v>168467988.4093042</v>
          </cell>
          <cell r="AB84">
            <v>170280236.15681553</v>
          </cell>
          <cell r="AC84">
            <v>172923483.21373352</v>
          </cell>
          <cell r="AD84">
            <v>175627017.70953137</v>
          </cell>
          <cell r="AE84">
            <v>172010713.1374602</v>
          </cell>
          <cell r="AF84">
            <v>174224483.03022254</v>
          </cell>
          <cell r="AH84">
            <v>166365802.8647109</v>
          </cell>
          <cell r="AI84">
            <v>168183680.81776509</v>
          </cell>
          <cell r="AJ84">
            <v>165727583.68488136</v>
          </cell>
          <cell r="AK84">
            <v>167279553.41065159</v>
          </cell>
          <cell r="AL84">
            <v>169276909.42772633</v>
          </cell>
          <cell r="AM84">
            <v>171444255.58257031</v>
          </cell>
          <cell r="AN84">
            <v>168467988.4093042</v>
          </cell>
          <cell r="AO84">
            <v>170280236.15681553</v>
          </cell>
          <cell r="AP84">
            <v>172923483.21373352</v>
          </cell>
          <cell r="AQ84">
            <v>175627017.70953137</v>
          </cell>
          <cell r="AR84">
            <v>172010713.1374602</v>
          </cell>
          <cell r="AS84">
            <v>174224483.03022254</v>
          </cell>
        </row>
        <row r="85">
          <cell r="D85">
            <v>0.05</v>
          </cell>
          <cell r="E85">
            <v>160985905</v>
          </cell>
          <cell r="F85">
            <v>168673273</v>
          </cell>
          <cell r="H85">
            <v>167706010.75076619</v>
          </cell>
          <cell r="I85">
            <v>169477751.11047485</v>
          </cell>
          <cell r="J85">
            <v>166975516.2420111</v>
          </cell>
          <cell r="K85">
            <v>168481347.93318054</v>
          </cell>
          <cell r="L85">
            <v>170422646.81695887</v>
          </cell>
          <cell r="M85">
            <v>172533935.88535607</v>
          </cell>
          <cell r="N85">
            <v>169501612.88015655</v>
          </cell>
          <cell r="O85">
            <v>171257802.95080474</v>
          </cell>
          <cell r="P85">
            <v>173834669.1165266</v>
          </cell>
          <cell r="Q85">
            <v>176471823.10326245</v>
          </cell>
          <cell r="R85">
            <v>172789136.8691197</v>
          </cell>
          <cell r="S85">
            <v>174936525.2607424</v>
          </cell>
          <cell r="U85">
            <v>166365802.8647109</v>
          </cell>
          <cell r="V85">
            <v>168183680.81776509</v>
          </cell>
          <cell r="W85">
            <v>165727583.68488136</v>
          </cell>
          <cell r="X85">
            <v>167279553.41065159</v>
          </cell>
          <cell r="Y85">
            <v>169276909.42772633</v>
          </cell>
          <cell r="Z85">
            <v>171444255.58257031</v>
          </cell>
          <cell r="AA85">
            <v>168467988.4093042</v>
          </cell>
          <cell r="AB85">
            <v>170280236.15681553</v>
          </cell>
          <cell r="AC85">
            <v>172923483.21373352</v>
          </cell>
          <cell r="AD85">
            <v>175627017.70953137</v>
          </cell>
          <cell r="AE85">
            <v>172010713.1374602</v>
          </cell>
          <cell r="AF85">
            <v>174224483.03022254</v>
          </cell>
          <cell r="AH85">
            <v>166365802.8647109</v>
          </cell>
          <cell r="AI85">
            <v>168183680.81776509</v>
          </cell>
          <cell r="AJ85">
            <v>165727583.68488136</v>
          </cell>
          <cell r="AK85">
            <v>167279553.41065159</v>
          </cell>
          <cell r="AL85">
            <v>169276909.42772633</v>
          </cell>
          <cell r="AM85">
            <v>171444255.58257031</v>
          </cell>
          <cell r="AN85">
            <v>168467988.4093042</v>
          </cell>
          <cell r="AO85">
            <v>170280236.15681553</v>
          </cell>
          <cell r="AP85">
            <v>172923483.21373352</v>
          </cell>
          <cell r="AQ85">
            <v>175627017.70953137</v>
          </cell>
          <cell r="AR85">
            <v>172010713.1374602</v>
          </cell>
          <cell r="AS85">
            <v>174224483.03022254</v>
          </cell>
        </row>
        <row r="86">
          <cell r="D86">
            <v>0</v>
          </cell>
          <cell r="E86">
            <v>0</v>
          </cell>
          <cell r="F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</row>
        <row r="88">
          <cell r="D88">
            <v>0</v>
          </cell>
          <cell r="E88">
            <v>0</v>
          </cell>
          <cell r="F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</row>
        <row r="89">
          <cell r="D89">
            <v>0</v>
          </cell>
          <cell r="E89">
            <v>0</v>
          </cell>
          <cell r="F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</row>
        <row r="90">
          <cell r="D90">
            <v>0</v>
          </cell>
          <cell r="E90">
            <v>0</v>
          </cell>
          <cell r="F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</row>
        <row r="91">
          <cell r="D91">
            <v>0</v>
          </cell>
          <cell r="E91">
            <v>0</v>
          </cell>
          <cell r="F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</row>
        <row r="92">
          <cell r="E92">
            <v>1386307253</v>
          </cell>
          <cell r="F92">
            <v>1414565081</v>
          </cell>
          <cell r="H92">
            <v>1395096521.5513425</v>
          </cell>
          <cell r="I92">
            <v>1411399790.2338109</v>
          </cell>
          <cell r="J92">
            <v>1430974258.0700054</v>
          </cell>
          <cell r="K92">
            <v>1440556560.2621198</v>
          </cell>
          <cell r="L92">
            <v>1476915664.791574</v>
          </cell>
          <cell r="M92">
            <v>1495315429.4212387</v>
          </cell>
          <cell r="N92">
            <v>1513661467.4842796</v>
          </cell>
          <cell r="O92">
            <v>1524478985.7864718</v>
          </cell>
          <cell r="P92">
            <v>1563041399.1348674</v>
          </cell>
          <cell r="Q92">
            <v>1582672851.6523104</v>
          </cell>
          <cell r="R92">
            <v>1599700396.4234357</v>
          </cell>
          <cell r="S92">
            <v>1612131726.1799264</v>
          </cell>
          <cell r="U92">
            <v>1399456629.999279</v>
          </cell>
          <cell r="V92">
            <v>1413708064.8947186</v>
          </cell>
          <cell r="W92">
            <v>1428978962.4648166</v>
          </cell>
          <cell r="X92">
            <v>1435538832.2220421</v>
          </cell>
          <cell r="Y92">
            <v>1469130109.8311188</v>
          </cell>
          <cell r="Z92">
            <v>1485871408.2165411</v>
          </cell>
          <cell r="AA92">
            <v>1503122107.363045</v>
          </cell>
          <cell r="AB92">
            <v>1512709377.4723787</v>
          </cell>
          <cell r="AC92">
            <v>1550638586.079751</v>
          </cell>
          <cell r="AD92">
            <v>1569600936.806735</v>
          </cell>
          <cell r="AE92">
            <v>1586006399.9156885</v>
          </cell>
          <cell r="AF92">
            <v>1597653996.2274103</v>
          </cell>
          <cell r="AH92">
            <v>1399300060.4594958</v>
          </cell>
          <cell r="AI92">
            <v>1410237402.4578595</v>
          </cell>
          <cell r="AJ92">
            <v>1420066691.4893026</v>
          </cell>
          <cell r="AK92">
            <v>1420947124.5859461</v>
          </cell>
          <cell r="AL92">
            <v>1448473863.7242239</v>
          </cell>
          <cell r="AM92">
            <v>1462327592.8499148</v>
          </cell>
          <cell r="AN92">
            <v>1478341718.5807791</v>
          </cell>
          <cell r="AO92">
            <v>1486896351.7251878</v>
          </cell>
          <cell r="AP92">
            <v>1523564563.796463</v>
          </cell>
          <cell r="AQ92">
            <v>1541612369.2269371</v>
          </cell>
          <cell r="AR92">
            <v>1557407910.7025728</v>
          </cell>
          <cell r="AS92">
            <v>1568772437.9776356</v>
          </cell>
        </row>
        <row r="94">
          <cell r="E94">
            <v>30196775</v>
          </cell>
          <cell r="F94">
            <v>41887450</v>
          </cell>
          <cell r="H94">
            <v>44244339.4548373</v>
          </cell>
          <cell r="I94">
            <v>44884303.128771544</v>
          </cell>
          <cell r="J94">
            <v>46358601.551628329</v>
          </cell>
          <cell r="K94">
            <v>46629111.029559396</v>
          </cell>
          <cell r="L94">
            <v>47365677.863397509</v>
          </cell>
          <cell r="M94">
            <v>48114714.758687228</v>
          </cell>
          <cell r="N94">
            <v>48876553.614348367</v>
          </cell>
          <cell r="O94">
            <v>49651894.792082876</v>
          </cell>
          <cell r="P94">
            <v>50382866.518260978</v>
          </cell>
          <cell r="Q94">
            <v>51125528.31611868</v>
          </cell>
          <cell r="R94">
            <v>51880011.195198193</v>
          </cell>
          <cell r="S94">
            <v>52646298.651210837</v>
          </cell>
          <cell r="U94">
            <v>41978741.935918763</v>
          </cell>
          <cell r="V94">
            <v>42208903.013338432</v>
          </cell>
          <cell r="W94">
            <v>42670079.288713835</v>
          </cell>
          <cell r="X94">
            <v>43158324.64527905</v>
          </cell>
          <cell r="Y94">
            <v>43722286.664734617</v>
          </cell>
          <cell r="Z94">
            <v>44294023.097857758</v>
          </cell>
          <cell r="AA94">
            <v>44861627.204024054</v>
          </cell>
          <cell r="AB94">
            <v>45435546.392020307</v>
          </cell>
          <cell r="AC94">
            <v>46121861.548275836</v>
          </cell>
          <cell r="AD94">
            <v>46806784.948226362</v>
          </cell>
          <cell r="AE94">
            <v>47494346.668111332</v>
          </cell>
          <cell r="AF94">
            <v>48183887.506529778</v>
          </cell>
          <cell r="AH94">
            <v>41890050.404782183</v>
          </cell>
          <cell r="AI94">
            <v>42113893.453646429</v>
          </cell>
          <cell r="AJ94">
            <v>42566864.168187544</v>
          </cell>
          <cell r="AK94">
            <v>43035768.310614392</v>
          </cell>
          <cell r="AL94">
            <v>43598134.950591542</v>
          </cell>
          <cell r="AM94">
            <v>44177498.460795164</v>
          </cell>
          <cell r="AN94">
            <v>44762584.971299775</v>
          </cell>
          <cell r="AO94">
            <v>45332319.556960806</v>
          </cell>
          <cell r="AP94">
            <v>46010224.061543576</v>
          </cell>
          <cell r="AQ94">
            <v>46689677.175152585</v>
          </cell>
          <cell r="AR94">
            <v>47371125.950398773</v>
          </cell>
          <cell r="AS94">
            <v>48054174.201866157</v>
          </cell>
        </row>
        <row r="95">
          <cell r="D95">
            <v>0</v>
          </cell>
          <cell r="E95">
            <v>26689092</v>
          </cell>
          <cell r="F95">
            <v>36847450</v>
          </cell>
          <cell r="H95">
            <v>39652949.298225485</v>
          </cell>
          <cell r="I95">
            <v>40241955.876232564</v>
          </cell>
          <cell r="J95">
            <v>41573882.828076102</v>
          </cell>
          <cell r="K95">
            <v>41831498.489115693</v>
          </cell>
          <cell r="L95">
            <v>42504515.151611984</v>
          </cell>
          <cell r="M95">
            <v>43188388.950046949</v>
          </cell>
          <cell r="N95">
            <v>43883277.958702847</v>
          </cell>
          <cell r="O95">
            <v>44589352.606359623</v>
          </cell>
          <cell r="P95">
            <v>45255020.155464135</v>
          </cell>
          <cell r="Q95">
            <v>45930619.840099104</v>
          </cell>
          <cell r="R95">
            <v>46616302.15745759</v>
          </cell>
          <cell r="S95">
            <v>47312220.877370156</v>
          </cell>
          <cell r="U95">
            <v>37619142.796718925</v>
          </cell>
          <cell r="V95">
            <v>38001495.639554873</v>
          </cell>
          <cell r="W95">
            <v>38410608.413711756</v>
          </cell>
          <cell r="X95">
            <v>38824187.762098588</v>
          </cell>
          <cell r="Y95">
            <v>39332667.985482961</v>
          </cell>
          <cell r="Z95">
            <v>39841622.577889502</v>
          </cell>
          <cell r="AA95">
            <v>40351221.587962456</v>
          </cell>
          <cell r="AB95">
            <v>40861035.663772978</v>
          </cell>
          <cell r="AC95">
            <v>41487035.763650857</v>
          </cell>
          <cell r="AD95">
            <v>42111355.97617685</v>
          </cell>
          <cell r="AE95">
            <v>42735793.2402917</v>
          </cell>
          <cell r="AF95">
            <v>43360354.744846679</v>
          </cell>
          <cell r="AH95">
            <v>37606525.368160911</v>
          </cell>
          <cell r="AI95">
            <v>37990626.063913271</v>
          </cell>
          <cell r="AJ95">
            <v>38400905.693748489</v>
          </cell>
          <cell r="AK95">
            <v>38812823.573459215</v>
          </cell>
          <cell r="AL95">
            <v>39319577.039792836</v>
          </cell>
          <cell r="AM95">
            <v>39826736.255998187</v>
          </cell>
          <cell r="AN95">
            <v>40336368.461859584</v>
          </cell>
          <cell r="AO95">
            <v>40846538.739299089</v>
          </cell>
          <cell r="AP95">
            <v>41471759.16940698</v>
          </cell>
          <cell r="AQ95">
            <v>42095289.092119217</v>
          </cell>
          <cell r="AR95">
            <v>42718904.920553908</v>
          </cell>
          <cell r="AS95">
            <v>43342619.806299314</v>
          </cell>
        </row>
        <row r="96">
          <cell r="D96">
            <v>0.15</v>
          </cell>
          <cell r="E96">
            <v>0</v>
          </cell>
          <cell r="F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</row>
        <row r="97">
          <cell r="D97">
            <v>0.25</v>
          </cell>
          <cell r="E97">
            <v>0</v>
          </cell>
          <cell r="F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</row>
        <row r="98">
          <cell r="D98">
            <v>0.5</v>
          </cell>
          <cell r="E98">
            <v>0</v>
          </cell>
          <cell r="F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</row>
        <row r="99">
          <cell r="D99">
            <v>1</v>
          </cell>
          <cell r="E99">
            <v>3507683</v>
          </cell>
          <cell r="F99">
            <v>5040000</v>
          </cell>
          <cell r="H99">
            <v>4591390.156611816</v>
          </cell>
          <cell r="I99">
            <v>4642347.2525389781</v>
          </cell>
          <cell r="J99">
            <v>4784718.723552228</v>
          </cell>
          <cell r="K99">
            <v>4797612.5404437045</v>
          </cell>
          <cell r="L99">
            <v>4861162.7117855214</v>
          </cell>
          <cell r="M99">
            <v>4926325.808640277</v>
          </cell>
          <cell r="N99">
            <v>4993275.6556455195</v>
          </cell>
          <cell r="O99">
            <v>5062542.1857232563</v>
          </cell>
          <cell r="P99">
            <v>5127846.3627968458</v>
          </cell>
          <cell r="Q99">
            <v>5194908.4760195781</v>
          </cell>
          <cell r="R99">
            <v>5263709.0377406003</v>
          </cell>
          <cell r="S99">
            <v>5334077.7738406798</v>
          </cell>
          <cell r="U99">
            <v>4359599.139199838</v>
          </cell>
          <cell r="V99">
            <v>4207407.3737835567</v>
          </cell>
          <cell r="W99">
            <v>4259470.8750020778</v>
          </cell>
          <cell r="X99">
            <v>4334136.8831804646</v>
          </cell>
          <cell r="Y99">
            <v>4389618.679251655</v>
          </cell>
          <cell r="Z99">
            <v>4452400.5199682526</v>
          </cell>
          <cell r="AA99">
            <v>4510405.6160615971</v>
          </cell>
          <cell r="AB99">
            <v>4574510.7282473277</v>
          </cell>
          <cell r="AC99">
            <v>4634825.784624977</v>
          </cell>
          <cell r="AD99">
            <v>4695428.9720495129</v>
          </cell>
          <cell r="AE99">
            <v>4758553.4278196348</v>
          </cell>
          <cell r="AF99">
            <v>4823532.7616830971</v>
          </cell>
          <cell r="AH99">
            <v>4283525.0366212707</v>
          </cell>
          <cell r="AI99">
            <v>4123267.3897331608</v>
          </cell>
          <cell r="AJ99">
            <v>4165958.4744390566</v>
          </cell>
          <cell r="AK99">
            <v>4222944.7371551795</v>
          </cell>
          <cell r="AL99">
            <v>4278557.9107987061</v>
          </cell>
          <cell r="AM99">
            <v>4350762.2047969773</v>
          </cell>
          <cell r="AN99">
            <v>4426216.509440193</v>
          </cell>
          <cell r="AO99">
            <v>4485780.8176617194</v>
          </cell>
          <cell r="AP99">
            <v>4538464.8921365952</v>
          </cell>
          <cell r="AQ99">
            <v>4594388.0830333699</v>
          </cell>
          <cell r="AR99">
            <v>4652221.0298448671</v>
          </cell>
          <cell r="AS99">
            <v>4711554.3955668435</v>
          </cell>
        </row>
        <row r="100">
          <cell r="D100">
            <v>0.5</v>
          </cell>
          <cell r="E100">
            <v>0</v>
          </cell>
          <cell r="F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</row>
        <row r="101">
          <cell r="D101">
            <v>0</v>
          </cell>
          <cell r="E101">
            <v>0</v>
          </cell>
          <cell r="F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</row>
        <row r="102">
          <cell r="E102">
            <v>137249464</v>
          </cell>
          <cell r="F102">
            <v>144902031</v>
          </cell>
          <cell r="H102">
            <v>152870147.94277236</v>
          </cell>
          <cell r="I102">
            <v>154479359.32246763</v>
          </cell>
          <cell r="J102">
            <v>157070305.42414874</v>
          </cell>
          <cell r="K102">
            <v>158119412.56522191</v>
          </cell>
          <cell r="L102">
            <v>159990680.81190962</v>
          </cell>
          <cell r="M102">
            <v>161778545.99039656</v>
          </cell>
          <cell r="N102">
            <v>163597108.88693783</v>
          </cell>
          <cell r="O102">
            <v>165519926.42055327</v>
          </cell>
          <cell r="P102">
            <v>167109004.30836463</v>
          </cell>
          <cell r="Q102">
            <v>168930485.21722201</v>
          </cell>
          <cell r="R102">
            <v>170799547.77372515</v>
          </cell>
          <cell r="S102">
            <v>172762681.82638669</v>
          </cell>
          <cell r="U102">
            <v>159005612.90818036</v>
          </cell>
          <cell r="V102">
            <v>158221749.69107917</v>
          </cell>
          <cell r="W102">
            <v>159494140.90013552</v>
          </cell>
          <cell r="X102">
            <v>160806466.54471701</v>
          </cell>
          <cell r="Y102">
            <v>162682214.13609076</v>
          </cell>
          <cell r="Z102">
            <v>164342870.99477637</v>
          </cell>
          <cell r="AA102">
            <v>165926759.48668942</v>
          </cell>
          <cell r="AB102">
            <v>167813627.11905518</v>
          </cell>
          <cell r="AC102">
            <v>168854665.42018342</v>
          </cell>
          <cell r="AD102">
            <v>170556368.38430232</v>
          </cell>
          <cell r="AE102">
            <v>172326519.30855745</v>
          </cell>
          <cell r="AF102">
            <v>174282630.80262998</v>
          </cell>
          <cell r="AH102">
            <v>158118832.84476763</v>
          </cell>
          <cell r="AI102">
            <v>156937815.02406883</v>
          </cell>
          <cell r="AJ102">
            <v>157630714.70679042</v>
          </cell>
          <cell r="AK102">
            <v>158061346.61860383</v>
          </cell>
          <cell r="AL102">
            <v>159615228.60773882</v>
          </cell>
          <cell r="AM102">
            <v>161109556.98036644</v>
          </cell>
          <cell r="AN102">
            <v>162928615.47312385</v>
          </cell>
          <cell r="AO102">
            <v>164688072.1211665</v>
          </cell>
          <cell r="AP102">
            <v>165397049.30838281</v>
          </cell>
          <cell r="AQ102">
            <v>166986595.36312181</v>
          </cell>
          <cell r="AR102">
            <v>168655866.97439569</v>
          </cell>
          <cell r="AS102">
            <v>170599270.34919217</v>
          </cell>
        </row>
        <row r="103">
          <cell r="D103">
            <v>0.5</v>
          </cell>
          <cell r="E103">
            <v>7221781</v>
          </cell>
          <cell r="F103">
            <v>6696531</v>
          </cell>
          <cell r="H103">
            <v>5380198.3862672038</v>
          </cell>
          <cell r="I103">
            <v>5438385.7093049539</v>
          </cell>
          <cell r="J103">
            <v>5599861.0129521461</v>
          </cell>
          <cell r="K103">
            <v>5615421.229743585</v>
          </cell>
          <cell r="L103">
            <v>5691245.2198400637</v>
          </cell>
          <cell r="M103">
            <v>5765351.4354879819</v>
          </cell>
          <cell r="N103">
            <v>5841749.0287953876</v>
          </cell>
          <cell r="O103">
            <v>5920679.6074934453</v>
          </cell>
          <cell r="P103">
            <v>5998587.7299098596</v>
          </cell>
          <cell r="Q103">
            <v>6074732.6167634204</v>
          </cell>
          <cell r="R103">
            <v>6153112.3661172017</v>
          </cell>
          <cell r="S103">
            <v>6233286.5979947178</v>
          </cell>
          <cell r="U103">
            <v>5332310.1587497033</v>
          </cell>
          <cell r="V103">
            <v>5162407.68471504</v>
          </cell>
          <cell r="W103">
            <v>5222297.8272021944</v>
          </cell>
          <cell r="X103">
            <v>5307580.7277550269</v>
          </cell>
          <cell r="Y103">
            <v>5374647.1962826299</v>
          </cell>
          <cell r="Z103">
            <v>5446526.9645949118</v>
          </cell>
          <cell r="AA103">
            <v>5513379.4897282254</v>
          </cell>
          <cell r="AB103">
            <v>5587014.6962469146</v>
          </cell>
          <cell r="AC103">
            <v>5660017.7017947361</v>
          </cell>
          <cell r="AD103">
            <v>5729611.6431659162</v>
          </cell>
          <cell r="AE103">
            <v>5802323.5828636065</v>
          </cell>
          <cell r="AF103">
            <v>5877144.3526755925</v>
          </cell>
          <cell r="AH103">
            <v>5246751.8042793293</v>
          </cell>
          <cell r="AI103">
            <v>5067386.5415382441</v>
          </cell>
          <cell r="AJ103">
            <v>5116099.1760677388</v>
          </cell>
          <cell r="AK103">
            <v>5180825.4664130844</v>
          </cell>
          <cell r="AL103">
            <v>5247358.4424954588</v>
          </cell>
          <cell r="AM103">
            <v>5329505.6586696599</v>
          </cell>
          <cell r="AN103">
            <v>5415838.3447812106</v>
          </cell>
          <cell r="AO103">
            <v>5484230.3252813378</v>
          </cell>
          <cell r="AP103">
            <v>5548523.7521292828</v>
          </cell>
          <cell r="AQ103">
            <v>5612750.442752202</v>
          </cell>
          <cell r="AR103">
            <v>5679443.0154552376</v>
          </cell>
          <cell r="AS103">
            <v>5747865.0113140307</v>
          </cell>
        </row>
        <row r="104">
          <cell r="D104">
            <v>0.5</v>
          </cell>
          <cell r="E104">
            <v>26771545</v>
          </cell>
          <cell r="F104">
            <v>32088234</v>
          </cell>
          <cell r="H104">
            <v>33847253.14683149</v>
          </cell>
          <cell r="I104">
            <v>34222896.564642549</v>
          </cell>
          <cell r="J104">
            <v>35272419.649089858</v>
          </cell>
          <cell r="K104">
            <v>35367473.611309543</v>
          </cell>
          <cell r="L104">
            <v>35835965.143295489</v>
          </cell>
          <cell r="M104">
            <v>36316330.378207266</v>
          </cell>
          <cell r="N104">
            <v>36809868.260746941</v>
          </cell>
          <cell r="O104">
            <v>37320483.65426065</v>
          </cell>
          <cell r="P104">
            <v>37801905.667590454</v>
          </cell>
          <cell r="Q104">
            <v>38296269.395217672</v>
          </cell>
          <cell r="R104">
            <v>38803449.696081303</v>
          </cell>
          <cell r="S104">
            <v>39322190.217658766</v>
          </cell>
          <cell r="U104">
            <v>32139544.1976</v>
          </cell>
          <cell r="V104">
            <v>31017641.106251281</v>
          </cell>
          <cell r="W104">
            <v>31401442.700897254</v>
          </cell>
          <cell r="X104">
            <v>31951862.604355019</v>
          </cell>
          <cell r="Y104">
            <v>32360878.119061425</v>
          </cell>
          <cell r="Z104">
            <v>32823691.577425398</v>
          </cell>
          <cell r="AA104">
            <v>33251293.994746469</v>
          </cell>
          <cell r="AB104">
            <v>33723863.416861072</v>
          </cell>
          <cell r="AC104">
            <v>34168510.483441003</v>
          </cell>
          <cell r="AD104">
            <v>34615264.365499616</v>
          </cell>
          <cell r="AE104">
            <v>35080605.530308068</v>
          </cell>
          <cell r="AF104">
            <v>35559620.366402499</v>
          </cell>
          <cell r="AH104">
            <v>31578750.298934262</v>
          </cell>
          <cell r="AI104">
            <v>30397386.312506866</v>
          </cell>
          <cell r="AJ104">
            <v>30712094.524758302</v>
          </cell>
          <cell r="AK104">
            <v>31132181.913499702</v>
          </cell>
          <cell r="AL104">
            <v>31542162.763814144</v>
          </cell>
          <cell r="AM104">
            <v>32074434.008784581</v>
          </cell>
          <cell r="AN104">
            <v>32630665.732821789</v>
          </cell>
          <cell r="AO104">
            <v>33069761.175820235</v>
          </cell>
          <cell r="AP104">
            <v>33458154.503905367</v>
          </cell>
          <cell r="AQ104">
            <v>33870408.473675512</v>
          </cell>
          <cell r="AR104">
            <v>34296742.016701691</v>
          </cell>
          <cell r="AS104">
            <v>34734136.360170737</v>
          </cell>
        </row>
        <row r="105">
          <cell r="D105">
            <v>1</v>
          </cell>
          <cell r="E105">
            <v>103256138</v>
          </cell>
          <cell r="F105">
            <v>106117266</v>
          </cell>
          <cell r="H105">
            <v>113642696.40967366</v>
          </cell>
          <cell r="I105">
            <v>114818077.04852012</v>
          </cell>
          <cell r="J105">
            <v>116198024.76210675</v>
          </cell>
          <cell r="K105">
            <v>117136517.72416878</v>
          </cell>
          <cell r="L105">
            <v>118463470.44877407</v>
          </cell>
          <cell r="M105">
            <v>119696864.17670129</v>
          </cell>
          <cell r="N105">
            <v>120945491.59739549</v>
          </cell>
          <cell r="O105">
            <v>122278763.15879919</v>
          </cell>
          <cell r="P105">
            <v>123308510.91086432</v>
          </cell>
          <cell r="Q105">
            <v>124559483.20524092</v>
          </cell>
          <cell r="R105">
            <v>125842985.71152666</v>
          </cell>
          <cell r="S105">
            <v>127207205.01073322</v>
          </cell>
          <cell r="U105">
            <v>121533758.55183065</v>
          </cell>
          <cell r="V105">
            <v>122041700.90011285</v>
          </cell>
          <cell r="W105">
            <v>122870400.37203608</v>
          </cell>
          <cell r="X105">
            <v>123547023.21260698</v>
          </cell>
          <cell r="Y105">
            <v>124946688.8207467</v>
          </cell>
          <cell r="Z105">
            <v>126072652.45275605</v>
          </cell>
          <cell r="AA105">
            <v>127162086.00221471</v>
          </cell>
          <cell r="AB105">
            <v>128502749.0059472</v>
          </cell>
          <cell r="AC105">
            <v>129026137.23494768</v>
          </cell>
          <cell r="AD105">
            <v>130211492.37563677</v>
          </cell>
          <cell r="AE105">
            <v>131443590.19538577</v>
          </cell>
          <cell r="AF105">
            <v>132845866.08355188</v>
          </cell>
          <cell r="AH105">
            <v>121293330.74155405</v>
          </cell>
          <cell r="AI105">
            <v>121473042.17002371</v>
          </cell>
          <cell r="AJ105">
            <v>121802521.00596437</v>
          </cell>
          <cell r="AK105">
            <v>121748339.23869105</v>
          </cell>
          <cell r="AL105">
            <v>122825707.40142922</v>
          </cell>
          <cell r="AM105">
            <v>123705617.3129122</v>
          </cell>
          <cell r="AN105">
            <v>124882111.39552085</v>
          </cell>
          <cell r="AO105">
            <v>126134080.62006491</v>
          </cell>
          <cell r="AP105">
            <v>126390371.05234815</v>
          </cell>
          <cell r="AQ105">
            <v>127503436.44669411</v>
          </cell>
          <cell r="AR105">
            <v>128679681.94223875</v>
          </cell>
          <cell r="AS105">
            <v>130117268.9777074</v>
          </cell>
        </row>
        <row r="106">
          <cell r="D106">
            <v>0</v>
          </cell>
          <cell r="E106">
            <v>0</v>
          </cell>
          <cell r="F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</row>
        <row r="107">
          <cell r="D107">
            <v>0</v>
          </cell>
          <cell r="E107">
            <v>0</v>
          </cell>
          <cell r="F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</row>
        <row r="108">
          <cell r="D108">
            <v>1</v>
          </cell>
          <cell r="E108">
            <v>6404203</v>
          </cell>
          <cell r="F108">
            <v>3728737</v>
          </cell>
          <cell r="H108">
            <v>3610209.6393805346</v>
          </cell>
          <cell r="I108">
            <v>3644241.3156213029</v>
          </cell>
          <cell r="J108">
            <v>3696977.0262214812</v>
          </cell>
          <cell r="K108">
            <v>3723163.6179767628</v>
          </cell>
          <cell r="L108">
            <v>3759407.9187514991</v>
          </cell>
          <cell r="M108">
            <v>3795686.5642604786</v>
          </cell>
          <cell r="N108">
            <v>3832245.8463233113</v>
          </cell>
          <cell r="O108">
            <v>3868847.7889151331</v>
          </cell>
          <cell r="P108">
            <v>3904141.4871474081</v>
          </cell>
          <cell r="Q108">
            <v>3939943.2939453586</v>
          </cell>
          <cell r="R108">
            <v>3976232.1449242653</v>
          </cell>
          <cell r="S108">
            <v>4013027.1381222936</v>
          </cell>
          <cell r="U108">
            <v>3665158.6585779577</v>
          </cell>
          <cell r="V108">
            <v>3683171.7810704219</v>
          </cell>
          <cell r="W108">
            <v>3701123.8937254343</v>
          </cell>
          <cell r="X108">
            <v>3719042.0887998235</v>
          </cell>
          <cell r="Y108">
            <v>3740948.9544121046</v>
          </cell>
          <cell r="Z108">
            <v>3762796.6166084087</v>
          </cell>
          <cell r="AA108">
            <v>3784613.1850709459</v>
          </cell>
          <cell r="AB108">
            <v>3806437.0921921739</v>
          </cell>
          <cell r="AC108">
            <v>4044762.8662338853</v>
          </cell>
          <cell r="AD108">
            <v>4071726.656356086</v>
          </cell>
          <cell r="AE108">
            <v>4098679.3913798542</v>
          </cell>
          <cell r="AF108">
            <v>4125624.7027129466</v>
          </cell>
          <cell r="AH108">
            <v>3665218.0668659979</v>
          </cell>
          <cell r="AI108">
            <v>3683375.1253936011</v>
          </cell>
          <cell r="AJ108">
            <v>3701568.2461992805</v>
          </cell>
          <cell r="AK108">
            <v>3719761.936780734</v>
          </cell>
          <cell r="AL108">
            <v>3741950.3903199988</v>
          </cell>
          <cell r="AM108">
            <v>3763941.5612449213</v>
          </cell>
          <cell r="AN108">
            <v>3785814.9883192959</v>
          </cell>
          <cell r="AO108">
            <v>3807690.5096925697</v>
          </cell>
          <cell r="AP108">
            <v>4046071.2477304181</v>
          </cell>
          <cell r="AQ108">
            <v>4073081.3574999142</v>
          </cell>
          <cell r="AR108">
            <v>4100066.6762134042</v>
          </cell>
          <cell r="AS108">
            <v>4127037.1299222261</v>
          </cell>
        </row>
        <row r="109">
          <cell r="D109">
            <v>0.5</v>
          </cell>
          <cell r="E109">
            <v>3760697</v>
          </cell>
          <cell r="F109">
            <v>19177</v>
          </cell>
          <cell r="H109">
            <v>2221719.6279828395</v>
          </cell>
          <cell r="I109">
            <v>2246377.1666246708</v>
          </cell>
          <cell r="J109">
            <v>2315269.0448632101</v>
          </cell>
          <cell r="K109">
            <v>2321508.2110177479</v>
          </cell>
          <cell r="L109">
            <v>2352259.390555053</v>
          </cell>
          <cell r="M109">
            <v>2383791.0457540508</v>
          </cell>
          <cell r="N109">
            <v>2416187.2883098698</v>
          </cell>
          <cell r="O109">
            <v>2449704.5465229107</v>
          </cell>
          <cell r="P109">
            <v>2481304.4687784235</v>
          </cell>
          <cell r="Q109">
            <v>2513755.0356348236</v>
          </cell>
          <cell r="R109">
            <v>2547046.8172473544</v>
          </cell>
          <cell r="S109">
            <v>2581097.4199748859</v>
          </cell>
          <cell r="U109">
            <v>2109558.684258047</v>
          </cell>
          <cell r="V109">
            <v>2035914.8812029324</v>
          </cell>
          <cell r="W109">
            <v>2061107.7963360816</v>
          </cell>
          <cell r="X109">
            <v>2097237.7984170774</v>
          </cell>
          <cell r="Y109">
            <v>2124084.7861751528</v>
          </cell>
          <cell r="Z109">
            <v>2154464.1795708747</v>
          </cell>
          <cell r="AA109">
            <v>2182532.1624949644</v>
          </cell>
          <cell r="AB109">
            <v>2213551.8713715849</v>
          </cell>
          <cell r="AC109">
            <v>2242737.6168748601</v>
          </cell>
          <cell r="AD109">
            <v>2272062.7855986552</v>
          </cell>
          <cell r="AE109">
            <v>2302607.9663840989</v>
          </cell>
          <cell r="AF109">
            <v>2334050.700835627</v>
          </cell>
          <cell r="AH109">
            <v>2072747.3218787047</v>
          </cell>
          <cell r="AI109">
            <v>1995200.5337642313</v>
          </cell>
          <cell r="AJ109">
            <v>2015858.2469177039</v>
          </cell>
          <cell r="AK109">
            <v>2043433.2283684695</v>
          </cell>
          <cell r="AL109">
            <v>2070343.7881866787</v>
          </cell>
          <cell r="AM109">
            <v>2105282.5957653802</v>
          </cell>
          <cell r="AN109">
            <v>2141794.0452226261</v>
          </cell>
          <cell r="AO109">
            <v>2170616.51253406</v>
          </cell>
          <cell r="AP109">
            <v>2196109.7157580084</v>
          </cell>
          <cell r="AQ109">
            <v>2223170.2892742618</v>
          </cell>
          <cell r="AR109">
            <v>2251154.9711881173</v>
          </cell>
          <cell r="AS109">
            <v>2279865.6881436282</v>
          </cell>
        </row>
        <row r="110">
          <cell r="E110">
            <v>177611139</v>
          </cell>
          <cell r="F110">
            <v>190537395</v>
          </cell>
          <cell r="H110">
            <v>202946416.66497302</v>
          </cell>
          <cell r="I110">
            <v>205254280.93348515</v>
          </cell>
          <cell r="J110">
            <v>209441153.04686174</v>
          </cell>
          <cell r="K110">
            <v>210793195.42377582</v>
          </cell>
          <cell r="L110">
            <v>213468025.98461369</v>
          </cell>
          <cell r="M110">
            <v>216072738.35909832</v>
          </cell>
          <cell r="N110">
            <v>218722095.63591939</v>
          </cell>
          <cell r="O110">
            <v>221490373.54807419</v>
          </cell>
          <cell r="P110">
            <v>223877316.78255144</v>
          </cell>
          <cell r="Q110">
            <v>226509711.86292088</v>
          </cell>
          <cell r="R110">
            <v>229202837.93109494</v>
          </cell>
          <cell r="S110">
            <v>232003105.03569472</v>
          </cell>
          <cell r="U110">
            <v>206759072.1869351</v>
          </cell>
          <cell r="V110">
            <v>206149739.36669093</v>
          </cell>
          <cell r="W110">
            <v>207926451.87891087</v>
          </cell>
          <cell r="X110">
            <v>209781071.07721296</v>
          </cell>
          <cell r="Y110">
            <v>212269534.54141262</v>
          </cell>
          <cell r="Z110">
            <v>214554154.88881344</v>
          </cell>
          <cell r="AA110">
            <v>216755532.03827938</v>
          </cell>
          <cell r="AB110">
            <v>219269162.47463927</v>
          </cell>
          <cell r="AC110">
            <v>221264027.45156801</v>
          </cell>
          <cell r="AD110">
            <v>223706942.77448341</v>
          </cell>
          <cell r="AE110">
            <v>226222153.33443272</v>
          </cell>
          <cell r="AF110">
            <v>228926193.71270832</v>
          </cell>
          <cell r="AH110">
            <v>205746848.63829452</v>
          </cell>
          <cell r="AI110">
            <v>204730284.1368731</v>
          </cell>
          <cell r="AJ110">
            <v>205915005.36809492</v>
          </cell>
          <cell r="AK110">
            <v>206860310.09436744</v>
          </cell>
          <cell r="AL110">
            <v>209025657.73683703</v>
          </cell>
          <cell r="AM110">
            <v>211156279.59817189</v>
          </cell>
          <cell r="AN110">
            <v>213618809.47796553</v>
          </cell>
          <cell r="AO110">
            <v>215998698.70035392</v>
          </cell>
          <cell r="AP110">
            <v>217649454.33341482</v>
          </cell>
          <cell r="AQ110">
            <v>219972524.18504858</v>
          </cell>
          <cell r="AR110">
            <v>222378214.57219598</v>
          </cell>
          <cell r="AS110">
            <v>225060347.36912417</v>
          </cell>
        </row>
        <row r="112">
          <cell r="E112">
            <v>289617812</v>
          </cell>
          <cell r="F112">
            <v>289466627</v>
          </cell>
          <cell r="H112">
            <v>299885969.41510153</v>
          </cell>
          <cell r="I112">
            <v>303295138.02436233</v>
          </cell>
          <cell r="J112">
            <v>308055346.91152084</v>
          </cell>
          <cell r="K112">
            <v>310965164.26852238</v>
          </cell>
          <cell r="L112">
            <v>316408572.2740916</v>
          </cell>
          <cell r="M112">
            <v>320002490.77301478</v>
          </cell>
          <cell r="N112">
            <v>324622521.1984446</v>
          </cell>
          <cell r="O112">
            <v>327545938.00959635</v>
          </cell>
          <cell r="P112">
            <v>332969766.00528336</v>
          </cell>
          <cell r="Q112">
            <v>336511942.38398325</v>
          </cell>
          <cell r="R112">
            <v>341105166.20096695</v>
          </cell>
          <cell r="S112">
            <v>344146655.22205281</v>
          </cell>
          <cell r="U112">
            <v>303640419.46353239</v>
          </cell>
          <cell r="V112">
            <v>306426027.11309081</v>
          </cell>
          <cell r="W112">
            <v>310165632.12619609</v>
          </cell>
          <cell r="X112">
            <v>312288504.69880342</v>
          </cell>
          <cell r="Y112">
            <v>317112839.51620173</v>
          </cell>
          <cell r="Z112">
            <v>320320622.93048966</v>
          </cell>
          <cell r="AA112">
            <v>324698420.26242363</v>
          </cell>
          <cell r="AB112">
            <v>327298248.93587226</v>
          </cell>
          <cell r="AC112">
            <v>332623697.97257799</v>
          </cell>
          <cell r="AD112">
            <v>336012681.51291543</v>
          </cell>
          <cell r="AE112">
            <v>340467883.89329916</v>
          </cell>
          <cell r="AF112">
            <v>343283804.00117141</v>
          </cell>
          <cell r="AH112">
            <v>303541799.90883297</v>
          </cell>
          <cell r="AI112">
            <v>305503372.39763749</v>
          </cell>
          <cell r="AJ112">
            <v>307887489.69526124</v>
          </cell>
          <cell r="AK112">
            <v>308644655.29890132</v>
          </cell>
          <cell r="AL112">
            <v>311893066.7947098</v>
          </cell>
          <cell r="AM112">
            <v>314379464.95643353</v>
          </cell>
          <cell r="AN112">
            <v>318453295.38593096</v>
          </cell>
          <cell r="AO112">
            <v>320865100.14675438</v>
          </cell>
          <cell r="AP112">
            <v>325805836.53618085</v>
          </cell>
          <cell r="AQ112">
            <v>328963173.5747242</v>
          </cell>
          <cell r="AR112">
            <v>333262980.9722138</v>
          </cell>
          <cell r="AS112">
            <v>336074410.03047466</v>
          </cell>
        </row>
        <row r="113">
          <cell r="E113">
            <v>132045034</v>
          </cell>
          <cell r="F113">
            <v>134287974</v>
          </cell>
          <cell r="H113">
            <v>142568881.78620675</v>
          </cell>
          <cell r="I113">
            <v>144058495.33696651</v>
          </cell>
          <cell r="J113">
            <v>146273495.36533308</v>
          </cell>
          <cell r="K113">
            <v>147309495.40862471</v>
          </cell>
          <cell r="L113">
            <v>149023775.9561564</v>
          </cell>
          <cell r="M113">
            <v>150651612.97932667</v>
          </cell>
          <cell r="N113">
            <v>152304915.38829044</v>
          </cell>
          <cell r="O113">
            <v>154055587.03757608</v>
          </cell>
          <cell r="P113">
            <v>155481397.69394791</v>
          </cell>
          <cell r="Q113">
            <v>157136713.49901384</v>
          </cell>
          <cell r="R113">
            <v>158834731.33391446</v>
          </cell>
          <cell r="S113">
            <v>160622597.04051036</v>
          </cell>
          <cell r="U113">
            <v>149349222.86991233</v>
          </cell>
          <cell r="V113">
            <v>149040261.89105144</v>
          </cell>
          <cell r="W113">
            <v>150173419.30298138</v>
          </cell>
          <cell r="X113">
            <v>151278542.74985081</v>
          </cell>
          <cell r="Y113">
            <v>153007061.50517005</v>
          </cell>
          <cell r="Z113">
            <v>154500190.95012829</v>
          </cell>
          <cell r="AA113">
            <v>155930707.6268321</v>
          </cell>
          <cell r="AB113">
            <v>157645911.81862646</v>
          </cell>
          <cell r="AC113">
            <v>158741358.78686184</v>
          </cell>
          <cell r="AD113">
            <v>160287117.40117446</v>
          </cell>
          <cell r="AE113">
            <v>161893591.55436313</v>
          </cell>
          <cell r="AF113">
            <v>163680431.25790477</v>
          </cell>
          <cell r="AH113">
            <v>148691198.55758747</v>
          </cell>
          <cell r="AI113">
            <v>148009671.37905514</v>
          </cell>
          <cell r="AJ113">
            <v>148592073.70047459</v>
          </cell>
          <cell r="AK113">
            <v>148869266.21676758</v>
          </cell>
          <cell r="AL113">
            <v>150276148.19979605</v>
          </cell>
          <cell r="AM113">
            <v>151574932.2105639</v>
          </cell>
          <cell r="AN113">
            <v>153188291.95469314</v>
          </cell>
          <cell r="AO113">
            <v>154789855.95423701</v>
          </cell>
          <cell r="AP113">
            <v>155576301.17811149</v>
          </cell>
          <cell r="AQ113">
            <v>157024070.49007839</v>
          </cell>
          <cell r="AR113">
            <v>158545639.64996958</v>
          </cell>
          <cell r="AS113">
            <v>160336794.03301069</v>
          </cell>
        </row>
        <row r="114">
          <cell r="E114">
            <v>157572778</v>
          </cell>
          <cell r="F114">
            <v>155178653</v>
          </cell>
          <cell r="H114">
            <v>157317087.62889478</v>
          </cell>
          <cell r="I114">
            <v>159236642.68739581</v>
          </cell>
          <cell r="J114">
            <v>161781851.54618776</v>
          </cell>
          <cell r="K114">
            <v>163655668.85989767</v>
          </cell>
          <cell r="L114">
            <v>167384796.3179352</v>
          </cell>
          <cell r="M114">
            <v>169350877.79368812</v>
          </cell>
          <cell r="N114">
            <v>172317605.81015417</v>
          </cell>
          <cell r="O114">
            <v>173490350.97202027</v>
          </cell>
          <cell r="P114">
            <v>177488368.31133544</v>
          </cell>
          <cell r="Q114">
            <v>179375228.88496941</v>
          </cell>
          <cell r="R114">
            <v>182270434.8670525</v>
          </cell>
          <cell r="S114">
            <v>183524058.18154246</v>
          </cell>
          <cell r="U114">
            <v>154291196.59362006</v>
          </cell>
          <cell r="V114">
            <v>157385765.22203937</v>
          </cell>
          <cell r="W114">
            <v>159992212.82321471</v>
          </cell>
          <cell r="X114">
            <v>161009961.94895262</v>
          </cell>
          <cell r="Y114">
            <v>164105778.01103169</v>
          </cell>
          <cell r="Z114">
            <v>165820431.98036137</v>
          </cell>
          <cell r="AA114">
            <v>168767712.63559154</v>
          </cell>
          <cell r="AB114">
            <v>169652337.11724579</v>
          </cell>
          <cell r="AC114">
            <v>173882339.18571615</v>
          </cell>
          <cell r="AD114">
            <v>175725564.11174098</v>
          </cell>
          <cell r="AE114">
            <v>178574292.33893603</v>
          </cell>
          <cell r="AF114">
            <v>179603372.74326664</v>
          </cell>
          <cell r="AH114">
            <v>154850601.35124549</v>
          </cell>
          <cell r="AI114">
            <v>157493701.01858234</v>
          </cell>
          <cell r="AJ114">
            <v>159295415.99478665</v>
          </cell>
          <cell r="AK114">
            <v>159775389.08213374</v>
          </cell>
          <cell r="AL114">
            <v>161616918.59491375</v>
          </cell>
          <cell r="AM114">
            <v>162804532.74586964</v>
          </cell>
          <cell r="AN114">
            <v>165265003.43123782</v>
          </cell>
          <cell r="AO114">
            <v>166075244.19251737</v>
          </cell>
          <cell r="AP114">
            <v>170229535.35806936</v>
          </cell>
          <cell r="AQ114">
            <v>171939103.08464581</v>
          </cell>
          <cell r="AR114">
            <v>174717341.32224423</v>
          </cell>
          <cell r="AS114">
            <v>175737615.99746397</v>
          </cell>
        </row>
        <row r="115">
          <cell r="E115">
            <v>1.2165361392562362</v>
          </cell>
          <cell r="F115">
            <v>1.3043061599458532</v>
          </cell>
          <cell r="H115">
            <v>1.3452332667800342</v>
          </cell>
          <cell r="I115">
            <v>1.3690133667201265</v>
          </cell>
          <cell r="J115">
            <v>1.2819333951056529</v>
          </cell>
          <cell r="K115">
            <v>1.3369542127735408</v>
          </cell>
          <cell r="L115">
            <v>1.3283869183526675</v>
          </cell>
          <cell r="M115">
            <v>1.3377781425972639</v>
          </cell>
          <cell r="N115">
            <v>1.3379725318962867</v>
          </cell>
          <cell r="O115">
            <v>1.3586073512256314</v>
          </cell>
          <cell r="P115">
            <v>1.3196885356570394</v>
          </cell>
          <cell r="Q115">
            <v>1.3287295047099044</v>
          </cell>
          <cell r="R115">
            <v>1.3306124929222478</v>
          </cell>
          <cell r="S115">
            <v>1.3508502943444172</v>
          </cell>
          <cell r="U115">
            <v>1.6181293236823031</v>
          </cell>
          <cell r="V115">
            <v>1.8426706051074695</v>
          </cell>
          <cell r="W115">
            <v>1.8158302564679061</v>
          </cell>
          <cell r="X115">
            <v>1.7650419031565137</v>
          </cell>
          <cell r="Y115">
            <v>1.7684620471511423</v>
          </cell>
          <cell r="Z115">
            <v>1.766041043434097</v>
          </cell>
          <cell r="AA115">
            <v>1.7531744406836927</v>
          </cell>
          <cell r="AB115">
            <v>1.7790845242351017</v>
          </cell>
          <cell r="AC115">
            <v>1.686114171666083</v>
          </cell>
          <cell r="AD115">
            <v>1.6908103201774358</v>
          </cell>
          <cell r="AE115">
            <v>1.6864907496530599</v>
          </cell>
          <cell r="AF115">
            <v>1.7135018299980416</v>
          </cell>
          <cell r="AH115">
            <v>1.6958824496666611</v>
          </cell>
          <cell r="AI115">
            <v>1.9041991370255105</v>
          </cell>
          <cell r="AJ115">
            <v>1.8528716740642717</v>
          </cell>
          <cell r="AK115">
            <v>1.7648807842076364</v>
          </cell>
          <cell r="AL115">
            <v>1.7539814797354623</v>
          </cell>
          <cell r="AM115">
            <v>1.7228306677253238</v>
          </cell>
          <cell r="AN115">
            <v>1.7009375303477074</v>
          </cell>
          <cell r="AO115">
            <v>1.726754106730124</v>
          </cell>
          <cell r="AP115">
            <v>1.6201830679546527</v>
          </cell>
          <cell r="AQ115">
            <v>1.6268492785647184</v>
          </cell>
          <cell r="AR115">
            <v>1.6261155555801017</v>
          </cell>
          <cell r="AS115">
            <v>1.6644142682781131</v>
          </cell>
        </row>
      </sheetData>
      <sheetData sheetId="14">
        <row r="14">
          <cell r="D14">
            <v>0</v>
          </cell>
        </row>
      </sheetData>
      <sheetData sheetId="15"/>
      <sheetData sheetId="16"/>
      <sheetData sheetId="17"/>
      <sheetData sheetId="18"/>
      <sheetData sheetId="19"/>
      <sheetData sheetId="20"/>
      <sheetData sheetId="21">
        <row r="19">
          <cell r="G19" t="str">
            <v>Baseline</v>
          </cell>
        </row>
      </sheetData>
      <sheetData sheetId="22"/>
      <sheetData sheetId="23"/>
      <sheetData sheetId="24"/>
      <sheetData sheetId="25"/>
      <sheetData sheetId="26"/>
      <sheetData sheetId="27"/>
      <sheetData sheetId="28">
        <row r="13">
          <cell r="Y13">
            <v>163619412.74054888</v>
          </cell>
        </row>
      </sheetData>
      <sheetData sheetId="29">
        <row r="10">
          <cell r="D10" t="str">
            <v>10.5%-12%</v>
          </cell>
        </row>
      </sheetData>
      <sheetData sheetId="3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U"/>
      <sheetName val="S1 WFs"/>
      <sheetName val="Identities graphs"/>
      <sheetName val="Assumptions"/>
      <sheetName val="BU vs ISM Dashboard"/>
      <sheetName val="Liquidity Dashboard"/>
      <sheetName val="L1 WFs"/>
      <sheetName val="2021 Dashboard lin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1AT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RB S3T"/>
      <sheetName val="FRB S4T"/>
      <sheetName val="ABS S3T"/>
      <sheetName val="ABS S4T"/>
      <sheetName val="NED S3T"/>
      <sheetName val="STD S3T"/>
      <sheetName val="STD S4T"/>
      <sheetName val="INV S3T"/>
      <sheetName val="INV S4T"/>
      <sheetName val="CAP S4T"/>
    </sheetNames>
    <sheetDataSet>
      <sheetData sheetId="0"/>
      <sheetData sheetId="1"/>
      <sheetData sheetId="2">
        <row r="13">
          <cell r="D13">
            <v>0.94091245252688194</v>
          </cell>
          <cell r="E13">
            <v>0.93959749403302284</v>
          </cell>
          <cell r="F13">
            <v>0.92360397256237925</v>
          </cell>
          <cell r="G13">
            <v>0.89774074809155013</v>
          </cell>
          <cell r="H13">
            <v>0.75251485052938483</v>
          </cell>
          <cell r="I13">
            <v>0.81307245489952684</v>
          </cell>
          <cell r="J13">
            <v>0.89063657603840762</v>
          </cell>
          <cell r="K13">
            <v>0.87906061922957734</v>
          </cell>
          <cell r="L13">
            <v>0.87286127794807511</v>
          </cell>
          <cell r="M13">
            <v>0.86309895218275978</v>
          </cell>
          <cell r="N13">
            <v>0.86468739996929822</v>
          </cell>
          <cell r="O13">
            <v>0.86815595107014665</v>
          </cell>
          <cell r="P13">
            <v>0.88346215476144085</v>
          </cell>
          <cell r="Q13">
            <v>0.88039588739329211</v>
          </cell>
          <cell r="R13">
            <v>0.86650570020703666</v>
          </cell>
          <cell r="S13">
            <v>0.87852451660705044</v>
          </cell>
          <cell r="T13">
            <v>0.87791055930967354</v>
          </cell>
          <cell r="U13">
            <v>0.46169032793229758</v>
          </cell>
          <cell r="V13">
            <v>0.39999276623083491</v>
          </cell>
          <cell r="W13">
            <v>0.46194860765398837</v>
          </cell>
        </row>
        <row r="14">
          <cell r="D14">
            <v>2.1507795276534993E-2</v>
          </cell>
          <cell r="E14">
            <v>8.9246852448650101E-3</v>
          </cell>
          <cell r="F14">
            <v>1.47661822451898E-2</v>
          </cell>
          <cell r="G14">
            <v>1.5936333164516241E-2</v>
          </cell>
          <cell r="H14">
            <v>1.3657562235463666E-2</v>
          </cell>
          <cell r="I14">
            <v>1.5597395815737469E-2</v>
          </cell>
          <cell r="J14">
            <v>9.6389393347529155E-3</v>
          </cell>
          <cell r="K14">
            <v>9.8792675226056642E-3</v>
          </cell>
          <cell r="L14">
            <v>1.0172240739724919E-2</v>
          </cell>
          <cell r="M14">
            <v>1.8163640012674644E-2</v>
          </cell>
          <cell r="N14">
            <v>7.4533825082714724E-3</v>
          </cell>
          <cell r="O14">
            <v>8.4755983946324248E-3</v>
          </cell>
          <cell r="P14">
            <v>1.0988597749083222E-2</v>
          </cell>
          <cell r="Q14">
            <v>4.4686070550272357E-3</v>
          </cell>
          <cell r="R14">
            <v>1.0155791344122417E-2</v>
          </cell>
          <cell r="S14">
            <v>9.3663492815819326E-3</v>
          </cell>
          <cell r="T14">
            <v>1.3523251917463392E-2</v>
          </cell>
          <cell r="U14">
            <v>5.5793763648855433E-3</v>
          </cell>
          <cell r="V14">
            <v>3.6129980881817814E-3</v>
          </cell>
          <cell r="W14">
            <v>5.1382641936377595E-3</v>
          </cell>
        </row>
        <row r="15">
          <cell r="D15">
            <v>7.1893316329629418E-4</v>
          </cell>
          <cell r="E15">
            <v>1.1684501338375608E-4</v>
          </cell>
          <cell r="F15">
            <v>2.7772097887037166E-4</v>
          </cell>
          <cell r="G15">
            <v>2.4719086190872337E-4</v>
          </cell>
          <cell r="H15">
            <v>2.2825478073995866E-4</v>
          </cell>
          <cell r="I15">
            <v>1.4635592381206149E-4</v>
          </cell>
          <cell r="J15">
            <v>4.7001348454326741E-4</v>
          </cell>
          <cell r="K15">
            <v>1.3547798143015701E-4</v>
          </cell>
          <cell r="L15">
            <v>9.8802740562780309E-4</v>
          </cell>
          <cell r="M15">
            <v>7.3444559819972599E-4</v>
          </cell>
          <cell r="N15">
            <v>3.6872140918916852E-4</v>
          </cell>
          <cell r="O15">
            <v>5.3157152701444554E-4</v>
          </cell>
          <cell r="P15">
            <v>1.2082685925315449E-3</v>
          </cell>
          <cell r="Q15">
            <v>6.5639862511052062E-4</v>
          </cell>
          <cell r="R15">
            <v>1.7545893612470303E-3</v>
          </cell>
          <cell r="S15">
            <v>4.8926685358752957E-4</v>
          </cell>
          <cell r="T15">
            <v>2.1620117675554275E-4</v>
          </cell>
          <cell r="U15">
            <v>5.1246606868121398E-4</v>
          </cell>
          <cell r="V15">
            <v>2.1645720143075562E-4</v>
          </cell>
          <cell r="W15">
            <v>6.9709911345631863E-4</v>
          </cell>
        </row>
        <row r="16">
          <cell r="D16">
            <v>0.14677780018703462</v>
          </cell>
          <cell r="E16">
            <v>5.4179728515491646E-2</v>
          </cell>
          <cell r="F16">
            <v>5.9851817700938031E-2</v>
          </cell>
          <cell r="G16">
            <v>5.5884119015711942E-2</v>
          </cell>
          <cell r="H16">
            <v>9.7037419467461222E-2</v>
          </cell>
          <cell r="I16">
            <v>0.1012393205434107</v>
          </cell>
          <cell r="J16">
            <v>6.8280783459032365E-2</v>
          </cell>
          <cell r="K16">
            <v>0.13866200236639756</v>
          </cell>
          <cell r="L16">
            <v>4.1762012308986324E-2</v>
          </cell>
          <cell r="M16">
            <v>5.7704657778557891E-2</v>
          </cell>
          <cell r="N16">
            <v>3.6762838882683536E-2</v>
          </cell>
          <cell r="O16">
            <v>3.0045244807984803E-2</v>
          </cell>
          <cell r="P16">
            <v>0.11652719325390204</v>
          </cell>
          <cell r="Q16">
            <v>7.6308647073552296E-2</v>
          </cell>
          <cell r="R16">
            <v>6.9744423139667236E-2</v>
          </cell>
          <cell r="S16">
            <v>0.11882852640609241</v>
          </cell>
          <cell r="T16">
            <v>7.0284126530862231E-2</v>
          </cell>
          <cell r="U16">
            <v>0.11217419580431397</v>
          </cell>
          <cell r="V16">
            <v>1.6960912016074421E-2</v>
          </cell>
          <cell r="W16">
            <v>0.12402549013505919</v>
          </cell>
        </row>
        <row r="17">
          <cell r="D17">
            <v>0.45383384654290182</v>
          </cell>
          <cell r="E17">
            <v>0.55377725893381546</v>
          </cell>
          <cell r="F17">
            <v>0.46037782410368278</v>
          </cell>
          <cell r="G17">
            <v>0.63393895155735547</v>
          </cell>
          <cell r="H17">
            <v>0.58114326327341415</v>
          </cell>
          <cell r="I17">
            <v>0.68645895704467375</v>
          </cell>
          <cell r="J17">
            <v>0.6461339240453341</v>
          </cell>
          <cell r="K17">
            <v>0.72432521480009693</v>
          </cell>
          <cell r="L17">
            <v>0.75316456955720523</v>
          </cell>
          <cell r="M17">
            <v>0.74826776979875487</v>
          </cell>
          <cell r="N17">
            <v>0.77092333093355037</v>
          </cell>
          <cell r="O17">
            <v>0.80334056785576968</v>
          </cell>
          <cell r="P17">
            <v>0.77696628494317366</v>
          </cell>
          <cell r="Q17">
            <v>0.81636450468999655</v>
          </cell>
          <cell r="R17">
            <v>0.85551102323735262</v>
          </cell>
          <cell r="S17">
            <v>0.72785007217663444</v>
          </cell>
          <cell r="T17">
            <v>0.53724364063442009</v>
          </cell>
          <cell r="U17">
            <v>0.4424940113135224</v>
          </cell>
          <cell r="V17">
            <v>0.10615394684201529</v>
          </cell>
          <cell r="W17">
            <v>0.47426481116109664</v>
          </cell>
        </row>
        <row r="18">
          <cell r="D18">
            <v>3.8748266338574614E-3</v>
          </cell>
          <cell r="E18">
            <v>2.5531012881885185E-3</v>
          </cell>
          <cell r="F18">
            <v>7.9156575767507225E-4</v>
          </cell>
          <cell r="G18">
            <v>2.79803383231913E-3</v>
          </cell>
          <cell r="H18">
            <v>6.3839417593334231E-3</v>
          </cell>
          <cell r="I18">
            <v>1.9188717025820105E-3</v>
          </cell>
          <cell r="J18">
            <v>3.2534110403474987E-3</v>
          </cell>
          <cell r="K18">
            <v>2.6554306388496753E-3</v>
          </cell>
          <cell r="L18">
            <v>5.0905165610249832E-3</v>
          </cell>
          <cell r="M18">
            <v>1.1562340254523807E-2</v>
          </cell>
          <cell r="N18">
            <v>5.5011690934103517E-3</v>
          </cell>
          <cell r="O18">
            <v>8.396111673924414E-3</v>
          </cell>
          <cell r="P18">
            <v>2.0315898433892953E-3</v>
          </cell>
          <cell r="Q18">
            <v>8.404415952936159E-3</v>
          </cell>
          <cell r="R18">
            <v>2.7617343475020125E-3</v>
          </cell>
          <cell r="S18">
            <v>6.9460214326922875E-3</v>
          </cell>
          <cell r="T18">
            <v>1.9785795300970325E-3</v>
          </cell>
          <cell r="U18">
            <v>9.504297737168859E-3</v>
          </cell>
          <cell r="V18">
            <v>2.2537459240013461E-3</v>
          </cell>
          <cell r="W18">
            <v>1.1685812001669832E-3</v>
          </cell>
        </row>
        <row r="19">
          <cell r="D19">
            <v>1.2699843075438569E-2</v>
          </cell>
          <cell r="E19">
            <v>2.5473570732581913E-3</v>
          </cell>
          <cell r="F19">
            <v>1.1073040263363098E-2</v>
          </cell>
          <cell r="G19">
            <v>1.2225569332865935E-2</v>
          </cell>
          <cell r="H19">
            <v>8.4204824931338931E-3</v>
          </cell>
          <cell r="I19">
            <v>4.7958626759076812E-4</v>
          </cell>
          <cell r="J19">
            <v>1.788123118612257E-2</v>
          </cell>
          <cell r="K19">
            <v>3.1187246660073446E-3</v>
          </cell>
          <cell r="L19">
            <v>1.1393771964429389E-2</v>
          </cell>
          <cell r="M19">
            <v>1.4171541091086367E-2</v>
          </cell>
          <cell r="N19">
            <v>6.9168066787803758E-3</v>
          </cell>
          <cell r="O19">
            <v>8.7831753328537353E-4</v>
          </cell>
          <cell r="P19">
            <v>8.4220234891681028E-4</v>
          </cell>
          <cell r="Q19">
            <v>9.8813846633143284E-4</v>
          </cell>
          <cell r="R19">
            <v>1.6116995511047598E-3</v>
          </cell>
          <cell r="S19">
            <v>5.7727824335098786E-2</v>
          </cell>
          <cell r="T19">
            <v>1.4709309124141078E-2</v>
          </cell>
          <cell r="U19">
            <v>6.4015809248663125E-4</v>
          </cell>
          <cell r="V19">
            <v>2.4166770417268123E-2</v>
          </cell>
          <cell r="W19">
            <v>2.5540977515280385E-3</v>
          </cell>
        </row>
        <row r="20">
          <cell r="D20">
            <v>5.6533634561188081E-2</v>
          </cell>
          <cell r="E20">
            <v>9.2369933898819815E-3</v>
          </cell>
          <cell r="F20">
            <v>7.2819439756284165E-3</v>
          </cell>
          <cell r="G20">
            <v>1.6545182836848891E-2</v>
          </cell>
          <cell r="H20">
            <v>2.1640871555953314E-2</v>
          </cell>
          <cell r="I20">
            <v>2.3715450779496969E-2</v>
          </cell>
          <cell r="J20">
            <v>7.8347557950052531E-3</v>
          </cell>
          <cell r="K20">
            <v>1.6756545593448774E-3</v>
          </cell>
          <cell r="L20">
            <v>1.2358126101244302E-2</v>
          </cell>
          <cell r="M20">
            <v>2.4976324619393792E-3</v>
          </cell>
          <cell r="N20">
            <v>2.4172156488241742E-2</v>
          </cell>
          <cell r="O20">
            <v>1.5848998799764702E-2</v>
          </cell>
          <cell r="P20">
            <v>5.1453768671848614E-3</v>
          </cell>
          <cell r="Q20">
            <v>9.1640664381236626E-3</v>
          </cell>
          <cell r="R20">
            <v>1.1890890110436475E-2</v>
          </cell>
          <cell r="S20">
            <v>6.6995227294153149E-3</v>
          </cell>
          <cell r="T20">
            <v>1.11776754758718E-3</v>
          </cell>
          <cell r="U20">
            <v>2.2376945115794304E-3</v>
          </cell>
          <cell r="V20">
            <v>1.2810162538415781E-2</v>
          </cell>
          <cell r="W20">
            <v>1.0410547999877808E-2</v>
          </cell>
        </row>
        <row r="21">
          <cell r="D21">
            <v>0.92452469538861448</v>
          </cell>
          <cell r="E21">
            <v>0.92812417021144422</v>
          </cell>
          <cell r="F21">
            <v>0.96695526381444907</v>
          </cell>
          <cell r="G21">
            <v>0.88868509015367403</v>
          </cell>
          <cell r="H21">
            <v>0.8958213673756813</v>
          </cell>
          <cell r="I21">
            <v>0.91537667914102494</v>
          </cell>
          <cell r="J21">
            <v>0.91523116619071321</v>
          </cell>
          <cell r="K21">
            <v>0.93727501995367446</v>
          </cell>
          <cell r="L21">
            <v>0.94881551560622346</v>
          </cell>
          <cell r="M21">
            <v>0.95827948894223658</v>
          </cell>
          <cell r="N21">
            <v>0.95839235164648484</v>
          </cell>
          <cell r="O21">
            <v>0.92945320356543648</v>
          </cell>
          <cell r="P21">
            <v>0.95028765100100732</v>
          </cell>
          <cell r="Q21">
            <v>0.98093073781022166</v>
          </cell>
          <cell r="R21">
            <v>0.97840544076186309</v>
          </cell>
          <cell r="S21">
            <v>0.92273418252429751</v>
          </cell>
          <cell r="T21">
            <v>0.95934991070885589</v>
          </cell>
          <cell r="U21">
            <v>0.97883148150261423</v>
          </cell>
          <cell r="V21">
            <v>0.94756950569655607</v>
          </cell>
          <cell r="W21">
            <v>0.96154140611578454</v>
          </cell>
        </row>
        <row r="22">
          <cell r="D22">
            <v>3.6860819033286807E-2</v>
          </cell>
          <cell r="E22">
            <v>5.1360516149948833E-2</v>
          </cell>
          <cell r="F22">
            <v>6.1352124213560559E-2</v>
          </cell>
          <cell r="G22">
            <v>8.6075727882024916E-2</v>
          </cell>
          <cell r="H22">
            <v>0.2335993324544115</v>
          </cell>
          <cell r="I22">
            <v>0.17118379336092363</v>
          </cell>
          <cell r="J22">
            <v>9.9254471142296255E-2</v>
          </cell>
          <cell r="K22">
            <v>0.11092463526638688</v>
          </cell>
          <cell r="L22">
            <v>0.11597845112691957</v>
          </cell>
          <cell r="M22">
            <v>0.11800296220636589</v>
          </cell>
          <cell r="N22">
            <v>0.12749049611324118</v>
          </cell>
          <cell r="O22">
            <v>0.12283687900820645</v>
          </cell>
          <cell r="P22">
            <v>0.10434097889694437</v>
          </cell>
          <cell r="Q22">
            <v>0.1144791069061061</v>
          </cell>
          <cell r="R22">
            <v>0.12158391908759388</v>
          </cell>
          <cell r="S22">
            <v>0.11161986724069714</v>
          </cell>
          <cell r="T22">
            <v>0.10834998759610748</v>
          </cell>
          <cell r="U22">
            <v>0.53221782963413566</v>
          </cell>
          <cell r="V22">
            <v>0.59617777847955256</v>
          </cell>
          <cell r="W22">
            <v>0.53221602903891752</v>
          </cell>
        </row>
        <row r="23">
          <cell r="D23">
            <v>0.39551352663620609</v>
          </cell>
          <cell r="E23">
            <v>0.38948991126250443</v>
          </cell>
          <cell r="F23">
            <v>0.47897879243770408</v>
          </cell>
          <cell r="G23">
            <v>0.30737889092442477</v>
          </cell>
          <cell r="H23">
            <v>0.31543537549979128</v>
          </cell>
          <cell r="I23">
            <v>0.21038283228239663</v>
          </cell>
          <cell r="J23">
            <v>0.28233188113081409</v>
          </cell>
          <cell r="K23">
            <v>0.13435735219465583</v>
          </cell>
          <cell r="L23">
            <v>0.19998290157278348</v>
          </cell>
          <cell r="M23">
            <v>0.18246523212213633</v>
          </cell>
          <cell r="N23">
            <v>0.1868126594288271</v>
          </cell>
          <cell r="O23">
            <v>0.1582180756623211</v>
          </cell>
          <cell r="P23">
            <v>0.10447493195953503</v>
          </cell>
          <cell r="Q23">
            <v>9.8922428056787859E-2</v>
          </cell>
          <cell r="R23">
            <v>7.1982819275478199E-2</v>
          </cell>
          <cell r="S23">
            <v>0.14637537998458089</v>
          </cell>
          <cell r="T23">
            <v>0.39049365330462071</v>
          </cell>
          <cell r="U23">
            <v>0.43582749514499475</v>
          </cell>
          <cell r="V23">
            <v>0.87463139521790889</v>
          </cell>
          <cell r="W23">
            <v>0.40054111750367716</v>
          </cell>
        </row>
        <row r="24">
          <cell r="D24">
            <v>5.194240201579191E-3</v>
          </cell>
          <cell r="E24">
            <v>5.0398626568015616E-2</v>
          </cell>
          <cell r="F24">
            <v>1.4689751946559367E-2</v>
          </cell>
          <cell r="G24">
            <v>5.6522915527170196E-2</v>
          </cell>
          <cell r="H24">
            <v>7.4076913525911114E-2</v>
          </cell>
          <cell r="I24">
            <v>6.0358780370828542E-2</v>
          </cell>
          <cell r="J24">
            <v>5.9028605612203959E-2</v>
          </cell>
          <cell r="K24">
            <v>4.6895669564890739E-2</v>
          </cell>
          <cell r="L24">
            <v>2.6715937170490957E-2</v>
          </cell>
          <cell r="M24">
            <v>2.4239308433550582E-2</v>
          </cell>
          <cell r="N24">
            <v>1.0494914008752118E-2</v>
          </cell>
          <cell r="O24">
            <v>5.3806348770816852E-2</v>
          </cell>
          <cell r="P24">
            <v>4.2137396786068947E-2</v>
          </cell>
          <cell r="Q24">
            <v>8.7766688276093227E-3</v>
          </cell>
          <cell r="R24">
            <v>8.0836342004849387E-3</v>
          </cell>
          <cell r="S24">
            <v>1.2801991060562351E-2</v>
          </cell>
          <cell r="T24">
            <v>2.4812882420494103E-2</v>
          </cell>
          <cell r="U24">
            <v>1.827428198361495E-2</v>
          </cell>
          <cell r="V24">
            <v>1.4201116677975198E-2</v>
          </cell>
          <cell r="W24">
            <v>2.391784676265455E-2</v>
          </cell>
        </row>
        <row r="25">
          <cell r="D25">
            <v>0</v>
          </cell>
          <cell r="E25">
            <v>4.5955877951530407E-7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2.779652614744432E-9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2.0464070370085753E-11</v>
          </cell>
          <cell r="R25">
            <v>0</v>
          </cell>
          <cell r="S25">
            <v>1.7082914282164334E-11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4.6701886720304315E-9</v>
          </cell>
          <cell r="H26">
            <v>0</v>
          </cell>
          <cell r="I26">
            <v>1.8426936977277633E-8</v>
          </cell>
          <cell r="J26">
            <v>3.244719534175402E-10</v>
          </cell>
          <cell r="K26">
            <v>0</v>
          </cell>
          <cell r="L26">
            <v>0</v>
          </cell>
          <cell r="M26">
            <v>4.6027051485606911E-11</v>
          </cell>
          <cell r="N26">
            <v>1.6615286572651897E-9</v>
          </cell>
          <cell r="O26">
            <v>0</v>
          </cell>
          <cell r="P26">
            <v>0</v>
          </cell>
          <cell r="Q26">
            <v>4.2267272013440637E-9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</row>
        <row r="27">
          <cell r="D27">
            <v>1.0475867731796755E-3</v>
          </cell>
          <cell r="E27">
            <v>9.692852757399931E-3</v>
          </cell>
          <cell r="F27">
            <v>0</v>
          </cell>
          <cell r="G27">
            <v>2.6021242149440967E-2</v>
          </cell>
          <cell r="H27">
            <v>4.0365049320357081E-5</v>
          </cell>
          <cell r="I27">
            <v>6.9503441058812304E-5</v>
          </cell>
          <cell r="J27">
            <v>2.4241215954990226E-5</v>
          </cell>
          <cell r="K27">
            <v>1.1034931256082545E-2</v>
          </cell>
          <cell r="L27">
            <v>7.166491576119146E-4</v>
          </cell>
          <cell r="M27">
            <v>8.1202907118710138E-4</v>
          </cell>
          <cell r="N27">
            <v>2.3771177740971446E-5</v>
          </cell>
          <cell r="O27">
            <v>1.3131330696623087E-5</v>
          </cell>
          <cell r="P27">
            <v>1.5873729968220228E-3</v>
          </cell>
          <cell r="Q27">
            <v>1.403884577138935E-4</v>
          </cell>
          <cell r="R27">
            <v>8.3353761107302125E-6</v>
          </cell>
          <cell r="S27">
            <v>3.64793506260233E-5</v>
          </cell>
          <cell r="T27">
            <v>1.0130198921781243E-5</v>
          </cell>
          <cell r="U27">
            <v>1.6383909704724536E-5</v>
          </cell>
          <cell r="V27">
            <v>1.2524446697848219E-3</v>
          </cell>
          <cell r="W27">
            <v>1.5761013701550666E-3</v>
          </cell>
        </row>
        <row r="28">
          <cell r="D28">
            <v>451066877.27436984</v>
          </cell>
          <cell r="E28">
            <v>433359084.8873685</v>
          </cell>
          <cell r="F28">
            <v>355625988.46896523</v>
          </cell>
          <cell r="G28">
            <v>381952241.71177733</v>
          </cell>
          <cell r="H28">
            <v>375681353.45675659</v>
          </cell>
          <cell r="I28">
            <v>381646409.02216297</v>
          </cell>
          <cell r="J28">
            <v>355801770.67826241</v>
          </cell>
          <cell r="K28">
            <v>388455601.23195952</v>
          </cell>
          <cell r="L28">
            <v>403364860.4896794</v>
          </cell>
          <cell r="M28">
            <v>397255297.60664392</v>
          </cell>
          <cell r="N28">
            <v>396416265.51461041</v>
          </cell>
          <cell r="O28">
            <v>390306496.15341187</v>
          </cell>
          <cell r="P28">
            <v>390016474.35909981</v>
          </cell>
          <cell r="Q28">
            <v>375703529.08349997</v>
          </cell>
          <cell r="R28">
            <v>381145510.95278949</v>
          </cell>
          <cell r="S28">
            <v>416516011.45439029</v>
          </cell>
          <cell r="T28">
            <v>482584635.21186125</v>
          </cell>
          <cell r="U28">
            <v>470321653.79467052</v>
          </cell>
          <cell r="V28">
            <v>484324452.75003672</v>
          </cell>
          <cell r="W28">
            <v>491627723.0995456</v>
          </cell>
        </row>
        <row r="29">
          <cell r="D29">
            <v>374853588.49957335</v>
          </cell>
          <cell r="E29">
            <v>367583219.7025007</v>
          </cell>
          <cell r="F29">
            <v>293759935.55581039</v>
          </cell>
          <cell r="G29">
            <v>307579297.33077729</v>
          </cell>
          <cell r="H29">
            <v>321203973.91083658</v>
          </cell>
          <cell r="I29">
            <v>335849291.48723626</v>
          </cell>
          <cell r="J29">
            <v>312775905.73278022</v>
          </cell>
          <cell r="K29">
            <v>350618809.49359143</v>
          </cell>
          <cell r="L29">
            <v>358804043.15421337</v>
          </cell>
          <cell r="M29">
            <v>338259955.77665198</v>
          </cell>
          <cell r="N29">
            <v>337072116.62479818</v>
          </cell>
          <cell r="O29">
            <v>321314734.90654367</v>
          </cell>
          <cell r="P29">
            <v>342930041.11462975</v>
          </cell>
          <cell r="Q29">
            <v>322218013.21409702</v>
          </cell>
          <cell r="R29">
            <v>319128473.93886274</v>
          </cell>
          <cell r="S29">
            <v>390976870.0515269</v>
          </cell>
          <cell r="T29">
            <v>436241877.78359067</v>
          </cell>
          <cell r="U29">
            <v>423560398.94264627</v>
          </cell>
          <cell r="V29">
            <v>434571925.87058568</v>
          </cell>
          <cell r="W29">
            <v>439078900.64727324</v>
          </cell>
        </row>
        <row r="30">
          <cell r="D30">
            <v>65985871.359158687</v>
          </cell>
          <cell r="E30">
            <v>56613879.750322737</v>
          </cell>
          <cell r="F30">
            <v>55914372.196493044</v>
          </cell>
          <cell r="G30">
            <v>69404767.158338279</v>
          </cell>
          <cell r="H30">
            <v>48832176.798350036</v>
          </cell>
          <cell r="I30">
            <v>41643814.69469931</v>
          </cell>
          <cell r="J30">
            <v>38358161.651519999</v>
          </cell>
          <cell r="K30">
            <v>33017449.882668067</v>
          </cell>
          <cell r="L30">
            <v>39436670.345119998</v>
          </cell>
          <cell r="M30">
            <v>51994609.690480009</v>
          </cell>
          <cell r="N30">
            <v>52171596.462922737</v>
          </cell>
          <cell r="O30">
            <v>60331517.358008236</v>
          </cell>
          <cell r="P30">
            <v>38673261.622751735</v>
          </cell>
          <cell r="Q30">
            <v>41653778.343321413</v>
          </cell>
          <cell r="R30">
            <v>50201583.070765987</v>
          </cell>
          <cell r="S30">
            <v>14276449.783559827</v>
          </cell>
          <cell r="T30">
            <v>34898506.984369807</v>
          </cell>
          <cell r="U30">
            <v>34859780.005974233</v>
          </cell>
          <cell r="V30">
            <v>37997800.519481033</v>
          </cell>
          <cell r="W30">
            <v>40350922.94031997</v>
          </cell>
        </row>
        <row r="31">
          <cell r="D31">
            <v>10227417.415637814</v>
          </cell>
          <cell r="E31">
            <v>9161985.4345450662</v>
          </cell>
          <cell r="F31">
            <v>5951680.7166618053</v>
          </cell>
          <cell r="G31">
            <v>4968177.222661728</v>
          </cell>
          <cell r="H31">
            <v>5645202.7475699969</v>
          </cell>
          <cell r="I31">
            <v>4153302.840227453</v>
          </cell>
          <cell r="J31">
            <v>4667703.2939621601</v>
          </cell>
          <cell r="K31">
            <v>4819341.8557000011</v>
          </cell>
          <cell r="L31">
            <v>5124146.9903460331</v>
          </cell>
          <cell r="M31">
            <v>7000732.1395119168</v>
          </cell>
          <cell r="N31">
            <v>7172552.4268894903</v>
          </cell>
          <cell r="O31">
            <v>8660243.8888599947</v>
          </cell>
          <cell r="P31">
            <v>8413171.6217183545</v>
          </cell>
          <cell r="Q31">
            <v>11831737.526081502</v>
          </cell>
          <cell r="R31">
            <v>11815453.9431608</v>
          </cell>
          <cell r="S31">
            <v>11262691.619303605</v>
          </cell>
          <cell r="T31">
            <v>11444250.443900794</v>
          </cell>
          <cell r="U31">
            <v>11901474.846050005</v>
          </cell>
          <cell r="V31">
            <v>11754726.359970003</v>
          </cell>
          <cell r="W31">
            <v>12197899.511952426</v>
          </cell>
        </row>
        <row r="32">
          <cell r="D32">
            <v>173312455.61704606</v>
          </cell>
          <cell r="E32">
            <v>171226198.02364266</v>
          </cell>
          <cell r="F32">
            <v>111421784.72238994</v>
          </cell>
          <cell r="G32">
            <v>114659270.84015194</v>
          </cell>
          <cell r="H32">
            <v>117640774.86292896</v>
          </cell>
          <cell r="I32">
            <v>116488603.36350912</v>
          </cell>
          <cell r="J32">
            <v>120839916.37751368</v>
          </cell>
          <cell r="K32">
            <v>126236654.05703896</v>
          </cell>
          <cell r="L32">
            <v>116858692.78364044</v>
          </cell>
          <cell r="M32">
            <v>114764042.82804328</v>
          </cell>
          <cell r="N32">
            <v>116466402.55239385</v>
          </cell>
          <cell r="O32">
            <v>127444861.92237696</v>
          </cell>
          <cell r="P32">
            <v>129848616.10594445</v>
          </cell>
          <cell r="Q32">
            <v>136147012.88768005</v>
          </cell>
          <cell r="R32">
            <v>143660588.62966126</v>
          </cell>
          <cell r="S32">
            <v>128480375.43779242</v>
          </cell>
          <cell r="T32">
            <v>126796146.01008937</v>
          </cell>
          <cell r="U32">
            <v>123787576.53341064</v>
          </cell>
          <cell r="V32">
            <v>123700408.30733216</v>
          </cell>
          <cell r="W32">
            <v>215035626.37223142</v>
          </cell>
        </row>
        <row r="33">
          <cell r="D33">
            <v>277754421.65732378</v>
          </cell>
          <cell r="E33">
            <v>262132886.8637259</v>
          </cell>
          <cell r="F33">
            <v>244204203.74657536</v>
          </cell>
          <cell r="G33">
            <v>267292970.87162536</v>
          </cell>
          <cell r="H33">
            <v>258040578.59382761</v>
          </cell>
          <cell r="I33">
            <v>265157805.65865397</v>
          </cell>
          <cell r="J33">
            <v>234961854.30074865</v>
          </cell>
          <cell r="K33">
            <v>262218947.1749205</v>
          </cell>
          <cell r="L33">
            <v>286506167.70603895</v>
          </cell>
          <cell r="M33">
            <v>282491254.77860069</v>
          </cell>
          <cell r="N33">
            <v>279949862.96221656</v>
          </cell>
          <cell r="O33">
            <v>262861634.23103496</v>
          </cell>
          <cell r="P33">
            <v>260167858.25315532</v>
          </cell>
          <cell r="Q33">
            <v>239556516.1958198</v>
          </cell>
          <cell r="R33">
            <v>237484922.32312822</v>
          </cell>
          <cell r="S33">
            <v>288035636.01659787</v>
          </cell>
          <cell r="T33">
            <v>355788489.20177197</v>
          </cell>
          <cell r="U33">
            <v>346534077.26125985</v>
          </cell>
          <cell r="V33">
            <v>360624044.44270462</v>
          </cell>
          <cell r="W33">
            <v>276592096.72731429</v>
          </cell>
        </row>
        <row r="34">
          <cell r="D34">
            <v>363008804.66626608</v>
          </cell>
          <cell r="E34">
            <v>364219929.40153778</v>
          </cell>
          <cell r="F34">
            <v>289822603.8259899</v>
          </cell>
          <cell r="G34">
            <v>306964711.78089964</v>
          </cell>
          <cell r="H34">
            <v>295909007.81743002</v>
          </cell>
          <cell r="I34">
            <v>295488742.12198949</v>
          </cell>
          <cell r="J34">
            <v>305660898.99613994</v>
          </cell>
          <cell r="K34">
            <v>318253495.68667901</v>
          </cell>
          <cell r="L34">
            <v>347510966.5994392</v>
          </cell>
          <cell r="M34">
            <v>340919749.00239992</v>
          </cell>
          <cell r="N34">
            <v>323950237.50953084</v>
          </cell>
          <cell r="O34">
            <v>329891948.69695044</v>
          </cell>
          <cell r="P34">
            <v>327459124.97027022</v>
          </cell>
          <cell r="Q34">
            <v>318114645.39829004</v>
          </cell>
          <cell r="R34">
            <v>332350384.02264041</v>
          </cell>
          <cell r="S34">
            <v>346108750.4117105</v>
          </cell>
          <cell r="T34">
            <v>346691170.03352809</v>
          </cell>
          <cell r="U34">
            <v>362899997.53728014</v>
          </cell>
          <cell r="V34">
            <v>380830052.00199646</v>
          </cell>
          <cell r="W34">
            <v>400619969.28047663</v>
          </cell>
        </row>
        <row r="35">
          <cell r="D35">
            <v>311040470.10715818</v>
          </cell>
          <cell r="E35">
            <v>318231421.2393499</v>
          </cell>
          <cell r="F35">
            <v>251919546.34261993</v>
          </cell>
          <cell r="G35">
            <v>250712462.76193962</v>
          </cell>
          <cell r="H35">
            <v>252455064.81847006</v>
          </cell>
          <cell r="I35">
            <v>253719960.95923948</v>
          </cell>
          <cell r="J35">
            <v>266834575.68072993</v>
          </cell>
          <cell r="K35">
            <v>283100583.32267904</v>
          </cell>
          <cell r="L35">
            <v>307053457.09006917</v>
          </cell>
          <cell r="M35">
            <v>288279080.82594991</v>
          </cell>
          <cell r="N35">
            <v>271430823.72689086</v>
          </cell>
          <cell r="O35">
            <v>263528952.22943786</v>
          </cell>
          <cell r="P35">
            <v>283844094.38400722</v>
          </cell>
          <cell r="Q35">
            <v>265087012.53114206</v>
          </cell>
          <cell r="R35">
            <v>272033827.64155102</v>
          </cell>
          <cell r="S35">
            <v>298841796.02220029</v>
          </cell>
          <cell r="T35">
            <v>306124416.50286889</v>
          </cell>
          <cell r="U35">
            <v>325148820.14009112</v>
          </cell>
          <cell r="V35">
            <v>339962256.9300729</v>
          </cell>
          <cell r="W35">
            <v>360877087.85741401</v>
          </cell>
        </row>
        <row r="36">
          <cell r="D36">
            <v>40556819.428900041</v>
          </cell>
          <cell r="E36">
            <v>35193962.912910044</v>
          </cell>
          <cell r="F36">
            <v>30683810.593629997</v>
          </cell>
          <cell r="G36">
            <v>50350115.66494</v>
          </cell>
          <cell r="H36">
            <v>37366627.068229996</v>
          </cell>
          <cell r="I36">
            <v>36980778.564739995</v>
          </cell>
          <cell r="J36">
            <v>33624204.167990007</v>
          </cell>
          <cell r="K36">
            <v>29981019.305889994</v>
          </cell>
          <cell r="L36">
            <v>34951514.37910001</v>
          </cell>
          <cell r="M36">
            <v>45106828.480840012</v>
          </cell>
          <cell r="N36">
            <v>44877994.422699988</v>
          </cell>
          <cell r="O36">
            <v>57306315.531002611</v>
          </cell>
          <cell r="P36">
            <v>34878638.864783011</v>
          </cell>
          <cell r="Q36">
            <v>41496161.626802191</v>
          </cell>
          <cell r="R36">
            <v>48575577.494629197</v>
          </cell>
          <cell r="S36">
            <v>36239717.09879861</v>
          </cell>
          <cell r="T36">
            <v>29324053.041749183</v>
          </cell>
          <cell r="U36">
            <v>26346690.840508997</v>
          </cell>
          <cell r="V36">
            <v>29671923.213843524</v>
          </cell>
          <cell r="W36">
            <v>28030565.219768986</v>
          </cell>
        </row>
        <row r="37">
          <cell r="D37">
            <v>11411515.130207818</v>
          </cell>
          <cell r="E37">
            <v>10794545.249277828</v>
          </cell>
          <cell r="F37">
            <v>7219246.8897399995</v>
          </cell>
          <cell r="G37">
            <v>5902133.3540200051</v>
          </cell>
          <cell r="H37">
            <v>6087315.9307299983</v>
          </cell>
          <cell r="I37">
            <v>4788002.5980099998</v>
          </cell>
          <cell r="J37">
            <v>5202119.1474199928</v>
          </cell>
          <cell r="K37">
            <v>5171893.0581099987</v>
          </cell>
          <cell r="L37">
            <v>5505995.1302699968</v>
          </cell>
          <cell r="M37">
            <v>7533839.6956099989</v>
          </cell>
          <cell r="N37">
            <v>7641419.3599399952</v>
          </cell>
          <cell r="O37">
            <v>9056680.9365099929</v>
          </cell>
          <cell r="P37">
            <v>8736391.7214800045</v>
          </cell>
          <cell r="Q37">
            <v>11531471.240345795</v>
          </cell>
          <cell r="R37">
            <v>11740978.886460185</v>
          </cell>
          <cell r="S37">
            <v>11027237.290711598</v>
          </cell>
          <cell r="T37">
            <v>11242700.488909999</v>
          </cell>
          <cell r="U37">
            <v>11404486.556680001</v>
          </cell>
          <cell r="V37">
            <v>11195871.858080007</v>
          </cell>
          <cell r="W37">
            <v>11712316.203293618</v>
          </cell>
        </row>
        <row r="38">
          <cell r="D38">
            <v>471234724.77243376</v>
          </cell>
          <cell r="E38">
            <v>470436447.07405829</v>
          </cell>
          <cell r="F38">
            <v>360610703.93944842</v>
          </cell>
          <cell r="G38">
            <v>374080737.64229655</v>
          </cell>
          <cell r="H38">
            <v>363773759.7672568</v>
          </cell>
          <cell r="I38">
            <v>350533323.95967597</v>
          </cell>
          <cell r="J38">
            <v>362428566.26435328</v>
          </cell>
          <cell r="K38">
            <v>362359548.26689649</v>
          </cell>
          <cell r="L38">
            <v>404053985.30519211</v>
          </cell>
          <cell r="M38">
            <v>399367117.38973999</v>
          </cell>
          <cell r="N38">
            <v>389512900.62754703</v>
          </cell>
          <cell r="O38">
            <v>386521749.10052806</v>
          </cell>
          <cell r="P38">
            <v>381567235.67700505</v>
          </cell>
          <cell r="Q38">
            <v>380036966.56800026</v>
          </cell>
          <cell r="R38">
            <v>399747050.25301468</v>
          </cell>
          <cell r="S38">
            <v>434257172.03165013</v>
          </cell>
          <cell r="T38">
            <v>479340144.6543842</v>
          </cell>
          <cell r="U38">
            <v>470778898.34773129</v>
          </cell>
          <cell r="V38">
            <v>500676753.47079873</v>
          </cell>
          <cell r="W38">
            <v>519585703.16814792</v>
          </cell>
        </row>
        <row r="39">
          <cell r="D39">
            <v>357716508.85899466</v>
          </cell>
          <cell r="E39">
            <v>365231920.04624921</v>
          </cell>
          <cell r="F39">
            <v>286055355.57687932</v>
          </cell>
          <cell r="G39">
            <v>288347623.96776748</v>
          </cell>
          <cell r="H39">
            <v>293958966.00882113</v>
          </cell>
          <cell r="I39">
            <v>296178614.27584755</v>
          </cell>
          <cell r="J39">
            <v>308827141.73770463</v>
          </cell>
          <cell r="K39">
            <v>321772636.69631392</v>
          </cell>
          <cell r="L39">
            <v>346328685.8560403</v>
          </cell>
          <cell r="M39">
            <v>330798308.49864125</v>
          </cell>
          <cell r="N39">
            <v>322360990.03955585</v>
          </cell>
          <cell r="O39">
            <v>306454114.34277266</v>
          </cell>
          <cell r="P39">
            <v>317924607.5330798</v>
          </cell>
          <cell r="Q39">
            <v>317538688.71947181</v>
          </cell>
          <cell r="R39">
            <v>328066873.77306634</v>
          </cell>
          <cell r="S39">
            <v>340171249.89601874</v>
          </cell>
          <cell r="T39">
            <v>346059225.79971135</v>
          </cell>
          <cell r="U39">
            <v>368906082.55412865</v>
          </cell>
          <cell r="V39">
            <v>386844733.98914731</v>
          </cell>
          <cell r="W39">
            <v>417686903.88002151</v>
          </cell>
        </row>
        <row r="40">
          <cell r="D40">
            <v>101937682.10846533</v>
          </cell>
          <cell r="E40">
            <v>94325601.666273594</v>
          </cell>
          <cell r="F40">
            <v>67178480.243993595</v>
          </cell>
          <cell r="G40">
            <v>79705914.734586298</v>
          </cell>
          <cell r="H40">
            <v>63386764.626428559</v>
          </cell>
          <cell r="I40">
            <v>49136218.214274637</v>
          </cell>
          <cell r="J40">
            <v>48221035.790736675</v>
          </cell>
          <cell r="K40">
            <v>35249161.062137842</v>
          </cell>
          <cell r="L40">
            <v>52110982.417177871</v>
          </cell>
          <cell r="M40">
            <v>60955624.667363063</v>
          </cell>
          <cell r="N40">
            <v>59407887.559803903</v>
          </cell>
          <cell r="O40">
            <v>70820789.191884071</v>
          </cell>
          <cell r="P40">
            <v>54665648.715721011</v>
          </cell>
          <cell r="Q40">
            <v>50092171.489514723</v>
          </cell>
          <cell r="R40">
            <v>59370623.088575989</v>
          </cell>
          <cell r="S40">
            <v>82474296.294414297</v>
          </cell>
          <cell r="T40">
            <v>121545945.95939924</v>
          </cell>
          <cell r="U40">
            <v>89820209.652966544</v>
          </cell>
          <cell r="V40">
            <v>101880271.04207343</v>
          </cell>
          <cell r="W40">
            <v>89459870.192530006</v>
          </cell>
        </row>
        <row r="41">
          <cell r="D41">
            <v>11580533.804973807</v>
          </cell>
          <cell r="E41">
            <v>10878925.361535493</v>
          </cell>
          <cell r="F41">
            <v>7376868.1185755208</v>
          </cell>
          <cell r="G41">
            <v>6027198.9399427697</v>
          </cell>
          <cell r="H41">
            <v>6428029.1320070997</v>
          </cell>
          <cell r="I41">
            <v>5218491.4695537556</v>
          </cell>
          <cell r="J41">
            <v>5380388.735911971</v>
          </cell>
          <cell r="K41">
            <v>5337750.5084447097</v>
          </cell>
          <cell r="L41">
            <v>5614317.0319739599</v>
          </cell>
          <cell r="M41">
            <v>7613184.2237357134</v>
          </cell>
          <cell r="N41">
            <v>7744023.0281872898</v>
          </cell>
          <cell r="O41">
            <v>9246845.5658712983</v>
          </cell>
          <cell r="P41">
            <v>8976979.4282042682</v>
          </cell>
          <cell r="Q41">
            <v>12406106.359013729</v>
          </cell>
          <cell r="R41">
            <v>12309553.391372297</v>
          </cell>
          <cell r="S41">
            <v>11611625.841217078</v>
          </cell>
          <cell r="T41">
            <v>11734972.895273618</v>
          </cell>
          <cell r="U41">
            <v>12052606.140636079</v>
          </cell>
          <cell r="V41">
            <v>11951748.439578012</v>
          </cell>
          <cell r="W41">
            <v>12438929.095596407</v>
          </cell>
        </row>
        <row r="42">
          <cell r="D42">
            <v>5008177.7641043207</v>
          </cell>
          <cell r="E42">
            <v>5470500.9081941694</v>
          </cell>
          <cell r="F42">
            <v>3968000.8115481171</v>
          </cell>
          <cell r="G42">
            <v>3962940.0928698052</v>
          </cell>
          <cell r="H42">
            <v>4199714.7479191571</v>
          </cell>
          <cell r="I42">
            <v>3063805.2208002969</v>
          </cell>
          <cell r="J42">
            <v>2855157.1815400389</v>
          </cell>
          <cell r="K42">
            <v>2652492.736793688</v>
          </cell>
          <cell r="L42">
            <v>2958931.5368001843</v>
          </cell>
          <cell r="M42">
            <v>3524184.8268811917</v>
          </cell>
          <cell r="N42">
            <v>3890800.8045257144</v>
          </cell>
          <cell r="O42">
            <v>4054242.2435069587</v>
          </cell>
          <cell r="P42">
            <v>3983149.0402794797</v>
          </cell>
          <cell r="Q42">
            <v>4562949.3064765073</v>
          </cell>
          <cell r="R42">
            <v>4172193.900693432</v>
          </cell>
          <cell r="S42">
            <v>4321796.4288711948</v>
          </cell>
          <cell r="T42">
            <v>4542291.7087079603</v>
          </cell>
          <cell r="U42">
            <v>4746301.957768634</v>
          </cell>
          <cell r="V42">
            <v>5173327.9951417446</v>
          </cell>
          <cell r="W42">
            <v>5279551.9990724977</v>
          </cell>
        </row>
        <row r="43">
          <cell r="D43">
            <v>978028.83330463024</v>
          </cell>
          <cell r="E43">
            <v>1048233.9443678199</v>
          </cell>
          <cell r="F43">
            <v>633184.11839720304</v>
          </cell>
          <cell r="G43">
            <v>667774.26546185033</v>
          </cell>
          <cell r="H43">
            <v>768355.06952678529</v>
          </cell>
          <cell r="I43">
            <v>720384.8366129424</v>
          </cell>
          <cell r="J43">
            <v>844626.22110772016</v>
          </cell>
          <cell r="K43">
            <v>712401.21567930304</v>
          </cell>
          <cell r="L43">
            <v>803410.16880505066</v>
          </cell>
          <cell r="M43">
            <v>780838.22407277173</v>
          </cell>
          <cell r="N43">
            <v>783128.81739359419</v>
          </cell>
          <cell r="O43">
            <v>734360.10647824034</v>
          </cell>
          <cell r="P43">
            <v>704386.27060877415</v>
          </cell>
          <cell r="Q43">
            <v>1010404.6962632067</v>
          </cell>
          <cell r="R43">
            <v>626766.60613245168</v>
          </cell>
          <cell r="S43">
            <v>566396.99289788702</v>
          </cell>
          <cell r="T43">
            <v>608427.89594489604</v>
          </cell>
          <cell r="U43">
            <v>539289.51001341187</v>
          </cell>
          <cell r="V43">
            <v>594759.5176907439</v>
          </cell>
          <cell r="W43">
            <v>659289.64715037344</v>
          </cell>
        </row>
        <row r="44">
          <cell r="D44">
            <v>912191.87361662986</v>
          </cell>
          <cell r="E44">
            <v>882907.01466543484</v>
          </cell>
          <cell r="F44">
            <v>512644.20095789596</v>
          </cell>
          <cell r="G44">
            <v>666481.50768179889</v>
          </cell>
          <cell r="H44">
            <v>606857.80256587465</v>
          </cell>
          <cell r="I44">
            <v>695273.88560800895</v>
          </cell>
          <cell r="J44">
            <v>684816.89484081883</v>
          </cell>
          <cell r="K44">
            <v>597888.45990744396</v>
          </cell>
          <cell r="L44">
            <v>641444.03559122421</v>
          </cell>
          <cell r="M44">
            <v>812657.83034312795</v>
          </cell>
          <cell r="N44">
            <v>850192.63576938352</v>
          </cell>
          <cell r="O44">
            <v>859286.93350244686</v>
          </cell>
          <cell r="P44">
            <v>894449.42103110766</v>
          </cell>
          <cell r="Q44">
            <v>710570.72411876777</v>
          </cell>
          <cell r="R44">
            <v>602683.28015346744</v>
          </cell>
          <cell r="S44">
            <v>847908.54459459614</v>
          </cell>
          <cell r="T44">
            <v>973178.54010087275</v>
          </cell>
          <cell r="U44">
            <v>854603.74353272072</v>
          </cell>
          <cell r="V44">
            <v>835532.51960334391</v>
          </cell>
          <cell r="W44">
            <v>960864.08275741735</v>
          </cell>
        </row>
        <row r="45">
          <cell r="D45">
            <v>3117957.0571830608</v>
          </cell>
          <cell r="E45">
            <v>3539359.9491609149</v>
          </cell>
          <cell r="F45">
            <v>2822172.4921930181</v>
          </cell>
          <cell r="G45">
            <v>2628684.3197261561</v>
          </cell>
          <cell r="H45">
            <v>2824501.8758264976</v>
          </cell>
          <cell r="I45">
            <v>1648146.4985793456</v>
          </cell>
          <cell r="J45">
            <v>1325714.0655914999</v>
          </cell>
          <cell r="K45">
            <v>1342203.061206941</v>
          </cell>
          <cell r="L45">
            <v>1514077.3324039094</v>
          </cell>
          <cell r="M45">
            <v>1930688.7724652917</v>
          </cell>
          <cell r="N45">
            <v>2257479.3513627364</v>
          </cell>
          <cell r="O45">
            <v>2460595.2035262715</v>
          </cell>
          <cell r="P45">
            <v>2384313.3486395981</v>
          </cell>
          <cell r="Q45">
            <v>2841973.8860945329</v>
          </cell>
          <cell r="R45">
            <v>2942744.0144075127</v>
          </cell>
          <cell r="S45">
            <v>2907490.8913787114</v>
          </cell>
          <cell r="T45">
            <v>2960685.2726621917</v>
          </cell>
          <cell r="U45">
            <v>3352408.7042225013</v>
          </cell>
          <cell r="V45">
            <v>3743035.9578476567</v>
          </cell>
          <cell r="W45">
            <v>3659398.2691647075</v>
          </cell>
        </row>
        <row r="47">
          <cell r="D47">
            <v>1.2639617155696914E-2</v>
          </cell>
          <cell r="E47">
            <v>1.2445325323434968E-2</v>
          </cell>
          <cell r="F47">
            <v>1.019492752455293E-2</v>
          </cell>
          <cell r="G47">
            <v>9.8464463575055113E-3</v>
          </cell>
          <cell r="H47">
            <v>1.153227293868914E-2</v>
          </cell>
          <cell r="I47">
            <v>1.0631636013750657E-2</v>
          </cell>
          <cell r="J47">
            <v>1.2265004943640473E-2</v>
          </cell>
          <cell r="K47">
            <v>1.2723858083654137E-2</v>
          </cell>
          <cell r="L47">
            <v>1.2661622148553276E-2</v>
          </cell>
          <cell r="M47">
            <v>1.3640110918590541E-2</v>
          </cell>
          <cell r="N47">
            <v>1.3549971413476521E-2</v>
          </cell>
          <cell r="O47">
            <v>1.4488518334130871E-2</v>
          </cell>
          <cell r="P47">
            <v>1.3236978696538596E-2</v>
          </cell>
          <cell r="Q47">
            <v>1.5685571339637126E-2</v>
          </cell>
          <cell r="R47">
            <v>1.2923075717594792E-2</v>
          </cell>
          <cell r="S47">
            <v>1.4177209477302605E-2</v>
          </cell>
          <cell r="T47">
            <v>1.4845881961425148E-2</v>
          </cell>
          <cell r="U47">
            <v>1.3067757482084915E-2</v>
          </cell>
          <cell r="V47">
            <v>1.4995040650952238E-2</v>
          </cell>
          <cell r="W47">
            <v>1.9474759701166546E-2</v>
          </cell>
        </row>
        <row r="48">
          <cell r="D48">
            <v>3.3795834568274161E-2</v>
          </cell>
          <cell r="E48">
            <v>4.1419306329427814E-2</v>
          </cell>
          <cell r="F48">
            <v>3.5976415320682374E-2</v>
          </cell>
          <cell r="G48">
            <v>3.6812152684022562E-2</v>
          </cell>
          <cell r="H48">
            <v>3.1300515865672437E-2</v>
          </cell>
          <cell r="I48">
            <v>3.7422708782090017E-2</v>
          </cell>
          <cell r="J48">
            <v>4.2995837410938736E-2</v>
          </cell>
          <cell r="K48">
            <v>5.9013802589529818E-2</v>
          </cell>
          <cell r="L48">
            <v>5.4350482054598484E-2</v>
          </cell>
          <cell r="M48">
            <v>5.9377824481756998E-2</v>
          </cell>
          <cell r="N48">
            <v>5.6206628786658719E-2</v>
          </cell>
          <cell r="O48">
            <v>5.5677354688391474E-2</v>
          </cell>
          <cell r="P48">
            <v>5.4863033047355313E-2</v>
          </cell>
          <cell r="Q48">
            <v>6.8902140894444935E-2</v>
          </cell>
          <cell r="R48">
            <v>5.856915007864464E-2</v>
          </cell>
          <cell r="S48">
            <v>5.5349528622925956E-2</v>
          </cell>
          <cell r="T48">
            <v>3.9479677442407379E-2</v>
          </cell>
          <cell r="U48">
            <v>4.5066551689815576E-2</v>
          </cell>
          <cell r="V48">
            <v>2.9398789660157083E-2</v>
          </cell>
          <cell r="W48">
            <v>5.510171528420623E-2</v>
          </cell>
        </row>
        <row r="49">
          <cell r="D49">
            <v>0.57136486206875181</v>
          </cell>
          <cell r="E49">
            <v>0.56577622416938145</v>
          </cell>
          <cell r="F49">
            <v>0.53551098828093335</v>
          </cell>
          <cell r="G49">
            <v>0.51044879542773436</v>
          </cell>
          <cell r="H49">
            <v>0.45705741011270296</v>
          </cell>
          <cell r="I49">
            <v>0.5752637042044848</v>
          </cell>
          <cell r="J49">
            <v>0.55823993100659919</v>
          </cell>
          <cell r="K49">
            <v>0.5470044564939569</v>
          </cell>
          <cell r="L49">
            <v>0.56676729964488171</v>
          </cell>
          <cell r="M49">
            <v>0.49201670127400304</v>
          </cell>
          <cell r="N49">
            <v>0.48133166606367389</v>
          </cell>
          <cell r="O49">
            <v>0.36366485600808046</v>
          </cell>
          <cell r="P49">
            <v>0.46586193788446667</v>
          </cell>
          <cell r="Q49">
            <v>0.39993165940495601</v>
          </cell>
          <cell r="R49">
            <v>0.42535508470237637</v>
          </cell>
          <cell r="S49">
            <v>0.39215579896165154</v>
          </cell>
          <cell r="T49">
            <v>0.59125278642372869</v>
          </cell>
          <cell r="U49">
            <v>0.55689627233798922</v>
          </cell>
          <cell r="V49">
            <v>0.52005346003362629</v>
          </cell>
          <cell r="W49">
            <v>0.46681053685455215</v>
          </cell>
        </row>
        <row r="51">
          <cell r="D51">
            <v>0.29121320955179925</v>
          </cell>
          <cell r="E51">
            <v>0.27916710058710759</v>
          </cell>
          <cell r="F51">
            <v>0.25994307426581964</v>
          </cell>
          <cell r="G51">
            <v>0.26374785705701531</v>
          </cell>
          <cell r="H51">
            <v>0.27505102344834553</v>
          </cell>
          <cell r="I51">
            <v>0.26373403639529946</v>
          </cell>
          <cell r="J51">
            <v>0.26801413247667522</v>
          </cell>
          <cell r="K51">
            <v>0.26765925074059488</v>
          </cell>
          <cell r="L51">
            <v>0.27013263287566375</v>
          </cell>
          <cell r="M51">
            <v>0.27006664343287795</v>
          </cell>
          <cell r="N51">
            <v>0.26974406785399968</v>
          </cell>
          <cell r="O51">
            <v>0.27184885103098483</v>
          </cell>
          <cell r="P51">
            <v>0.27243846076478151</v>
          </cell>
          <cell r="Q51">
            <v>0.27251204608244778</v>
          </cell>
          <cell r="R51">
            <v>0.27692527843305575</v>
          </cell>
          <cell r="S51">
            <v>0.27199758131187468</v>
          </cell>
          <cell r="T51">
            <v>0.27003710812315884</v>
          </cell>
          <cell r="U51">
            <v>0.26040781059274831</v>
          </cell>
          <cell r="V51">
            <v>0.25648826202795666</v>
          </cell>
          <cell r="W51">
            <v>0.25494736263571488</v>
          </cell>
        </row>
        <row r="52">
          <cell r="D52">
            <v>0.24881163314675908</v>
          </cell>
          <cell r="E52">
            <v>0.24940610516538736</v>
          </cell>
          <cell r="F52">
            <v>0.22186735714692174</v>
          </cell>
          <cell r="G52">
            <v>0.23554384982922622</v>
          </cell>
          <cell r="H52">
            <v>0.23488253548932483</v>
          </cell>
          <cell r="I52">
            <v>0.25253123943096173</v>
          </cell>
          <cell r="J52">
            <v>0.24175360473453186</v>
          </cell>
          <cell r="K52">
            <v>0.25707909322738298</v>
          </cell>
          <cell r="L52">
            <v>0.24830420257761715</v>
          </cell>
          <cell r="M52">
            <v>0.24616537046775555</v>
          </cell>
          <cell r="N52">
            <v>0.25506571387525406</v>
          </cell>
          <cell r="O52">
            <v>0.24550948359132305</v>
          </cell>
          <cell r="P52">
            <v>0.26501221858584861</v>
          </cell>
          <cell r="Q52">
            <v>0.27825052254704302</v>
          </cell>
          <cell r="R52">
            <v>0.24766554334775515</v>
          </cell>
          <cell r="S52">
            <v>0.23458901948033892</v>
          </cell>
          <cell r="T52">
            <v>0.24146527011977278</v>
          </cell>
          <cell r="U52">
            <v>0.24544398987986521</v>
          </cell>
          <cell r="V52">
            <v>0.25568628282559508</v>
          </cell>
          <cell r="W52">
            <v>0.24738285195821039</v>
          </cell>
        </row>
        <row r="53">
          <cell r="D53">
            <v>0.38602925970069102</v>
          </cell>
          <cell r="E53">
            <v>0.38663788670763455</v>
          </cell>
          <cell r="F53">
            <v>0.35857680331656361</v>
          </cell>
          <cell r="G53">
            <v>0.32500643849023508</v>
          </cell>
          <cell r="H53">
            <v>0.37328276395011084</v>
          </cell>
          <cell r="I53">
            <v>0.43857347548610653</v>
          </cell>
          <cell r="J53">
            <v>0.442358244394149</v>
          </cell>
          <cell r="K53">
            <v>0.4322177832891122</v>
          </cell>
          <cell r="L53">
            <v>0.44072028454360845</v>
          </cell>
          <cell r="M53">
            <v>0.41309517733793899</v>
          </cell>
          <cell r="N53">
            <v>0.40825073269183398</v>
          </cell>
          <cell r="O53">
            <v>0.35431767178131801</v>
          </cell>
          <cell r="P53">
            <v>0.38759198553744406</v>
          </cell>
          <cell r="Q53">
            <v>0.3480214100265005</v>
          </cell>
          <cell r="R53">
            <v>0.34013227063463802</v>
          </cell>
          <cell r="S53">
            <v>0.30620703674280114</v>
          </cell>
          <cell r="T53">
            <v>0.37429732774351848</v>
          </cell>
          <cell r="U53">
            <v>0.34330239899195059</v>
          </cell>
          <cell r="V53">
            <v>0.33141066856863594</v>
          </cell>
          <cell r="W53">
            <v>0.32304628438984678</v>
          </cell>
        </row>
        <row r="56">
          <cell r="D56">
            <v>0.91800597240930903</v>
          </cell>
          <cell r="E56">
            <v>0.8970009269409952</v>
          </cell>
          <cell r="F56">
            <v>0.88087498147803578</v>
          </cell>
          <cell r="G56">
            <v>0.8473990518894251</v>
          </cell>
          <cell r="H56">
            <v>0.63732430203043444</v>
          </cell>
          <cell r="I56">
            <v>0.71786370634200014</v>
          </cell>
          <cell r="J56">
            <v>0.82850170270765255</v>
          </cell>
          <cell r="K56">
            <v>0.82058451673352151</v>
          </cell>
          <cell r="L56">
            <v>0.81407768285294335</v>
          </cell>
          <cell r="M56">
            <v>0.80277092213084844</v>
          </cell>
          <cell r="N56">
            <v>0.80095505206812856</v>
          </cell>
          <cell r="O56">
            <v>0.79906592960186518</v>
          </cell>
          <cell r="P56">
            <v>0.81621831890109453</v>
          </cell>
          <cell r="Q56">
            <v>0.81040855357553965</v>
          </cell>
          <cell r="R56">
            <v>0.79060653747727705</v>
          </cell>
          <cell r="S56">
            <v>0.81744651512118172</v>
          </cell>
          <cell r="T56">
            <v>0.81500962829725498</v>
          </cell>
          <cell r="U56">
            <v>0.25113077251362392</v>
          </cell>
          <cell r="V56">
            <v>0.18934252089303172</v>
          </cell>
          <cell r="W56">
            <v>0.26996784886550307</v>
          </cell>
        </row>
        <row r="57">
          <cell r="D57">
            <v>2.8474592733131222E-2</v>
          </cell>
          <cell r="E57">
            <v>1.0771650957062078E-2</v>
          </cell>
          <cell r="F57">
            <v>1.9824147344075973E-2</v>
          </cell>
          <cell r="G57">
            <v>1.6457085730631985E-2</v>
          </cell>
          <cell r="H57">
            <v>1.4072167709510098E-2</v>
          </cell>
          <cell r="I57">
            <v>1.3015351896485327E-2</v>
          </cell>
          <cell r="J57">
            <v>1.1313442797340869E-2</v>
          </cell>
          <cell r="K57">
            <v>1.1339478331396939E-2</v>
          </cell>
          <cell r="L57">
            <v>1.1807054963287883E-2</v>
          </cell>
          <cell r="M57">
            <v>1.8038189950522504E-2</v>
          </cell>
          <cell r="N57">
            <v>6.5269548267215911E-3</v>
          </cell>
          <cell r="O57">
            <v>7.2726433739100536E-3</v>
          </cell>
          <cell r="P57">
            <v>1.4204677919393496E-2</v>
          </cell>
          <cell r="Q57">
            <v>3.443854453315368E-3</v>
          </cell>
          <cell r="R57">
            <v>1.2038189842125419E-2</v>
          </cell>
          <cell r="S57">
            <v>3.2123680738628279E-3</v>
          </cell>
          <cell r="T57">
            <v>1.6073200414636113E-2</v>
          </cell>
          <cell r="U57">
            <v>2.3069659646954735E-3</v>
          </cell>
          <cell r="V57">
            <v>1.9994874464774781E-3</v>
          </cell>
          <cell r="W57">
            <v>3.1278006784888923E-3</v>
          </cell>
        </row>
        <row r="58">
          <cell r="D58">
            <v>3.8232557536874325E-4</v>
          </cell>
          <cell r="E58">
            <v>0</v>
          </cell>
          <cell r="F58">
            <v>3.5315403274782027E-5</v>
          </cell>
          <cell r="G58">
            <v>1.0572607999526798E-4</v>
          </cell>
          <cell r="H58">
            <v>1.0252180114961953E-4</v>
          </cell>
          <cell r="I58">
            <v>0</v>
          </cell>
          <cell r="J58">
            <v>6.7272976660864023E-4</v>
          </cell>
          <cell r="K58">
            <v>5.811783708188757E-7</v>
          </cell>
          <cell r="L58">
            <v>0</v>
          </cell>
          <cell r="M58">
            <v>5.0345868860150061E-4</v>
          </cell>
          <cell r="N58">
            <v>0</v>
          </cell>
          <cell r="O58">
            <v>4.5609769197796867E-4</v>
          </cell>
          <cell r="P58">
            <v>4.3863052857650669E-4</v>
          </cell>
          <cell r="Q58">
            <v>6.1864117268884691E-4</v>
          </cell>
          <cell r="R58">
            <v>1.1395377093488198E-3</v>
          </cell>
          <cell r="S58">
            <v>4.6518005471095776E-4</v>
          </cell>
          <cell r="T58">
            <v>1.2680694309405332E-5</v>
          </cell>
          <cell r="U58">
            <v>5.0699351030757505E-5</v>
          </cell>
          <cell r="V58">
            <v>3.2093892031845325E-6</v>
          </cell>
          <cell r="W58">
            <v>6.6035947492649007E-4</v>
          </cell>
        </row>
        <row r="59">
          <cell r="D59">
            <v>0.14617760632655813</v>
          </cell>
          <cell r="E59">
            <v>3.2688393699680462E-2</v>
          </cell>
          <cell r="F59">
            <v>5.3680320009991317E-2</v>
          </cell>
          <cell r="G59">
            <v>4.7520566964661351E-2</v>
          </cell>
          <cell r="H59">
            <v>9.2070208596626804E-2</v>
          </cell>
          <cell r="I59">
            <v>0.10153862826632887</v>
          </cell>
          <cell r="J59">
            <v>6.3228208252312762E-2</v>
          </cell>
          <cell r="K59">
            <v>0.15324561305461826</v>
          </cell>
          <cell r="L59">
            <v>4.2919760001575304E-2</v>
          </cell>
          <cell r="M59">
            <v>5.2273278000912783E-2</v>
          </cell>
          <cell r="N59">
            <v>2.916434812848159E-2</v>
          </cell>
          <cell r="O59">
            <v>1.7833145617587021E-2</v>
          </cell>
          <cell r="P59">
            <v>0.1352831994724969</v>
          </cell>
          <cell r="Q59">
            <v>7.3008072808799812E-2</v>
          </cell>
          <cell r="R59">
            <v>7.5953148046343594E-2</v>
          </cell>
          <cell r="S59">
            <v>0.10666512104362495</v>
          </cell>
          <cell r="T59">
            <v>5.9665825171392982E-2</v>
          </cell>
          <cell r="U59">
            <v>0.11039262124324656</v>
          </cell>
          <cell r="V59">
            <v>7.2607012209233582E-3</v>
          </cell>
          <cell r="W59">
            <v>0.10253469258110429</v>
          </cell>
        </row>
        <row r="60">
          <cell r="D60">
            <v>0.33667889745343582</v>
          </cell>
          <cell r="E60">
            <v>0.45660115275189161</v>
          </cell>
          <cell r="F60">
            <v>0.39250890598150845</v>
          </cell>
          <cell r="G60">
            <v>0.60087308476166701</v>
          </cell>
          <cell r="H60">
            <v>0.51709738534770244</v>
          </cell>
          <cell r="I60">
            <v>0.61952783307270698</v>
          </cell>
          <cell r="J60">
            <v>0.58047645010207238</v>
          </cell>
          <cell r="K60">
            <v>0.6547235802824638</v>
          </cell>
          <cell r="L60">
            <v>0.68006657422850292</v>
          </cell>
          <cell r="M60">
            <v>0.70812474078246634</v>
          </cell>
          <cell r="N60">
            <v>0.71771650419564903</v>
          </cell>
          <cell r="O60">
            <v>0.7718753087049115</v>
          </cell>
          <cell r="P60">
            <v>0.73644723428747982</v>
          </cell>
          <cell r="Q60">
            <v>0.79166012634152194</v>
          </cell>
          <cell r="R60">
            <v>0.82864808874624718</v>
          </cell>
          <cell r="S60">
            <v>0.6954850338130607</v>
          </cell>
          <cell r="T60">
            <v>0.49942908327291269</v>
          </cell>
          <cell r="U60">
            <v>0.36902667528363065</v>
          </cell>
          <cell r="V60">
            <v>2.9610550538757163E-2</v>
          </cell>
          <cell r="W60">
            <v>0.31673246222871354</v>
          </cell>
        </row>
        <row r="61">
          <cell r="D61">
            <v>2.0097580732695778E-3</v>
          </cell>
          <cell r="E61">
            <v>1.4496519510963306E-4</v>
          </cell>
          <cell r="F61">
            <v>6.339108566605948E-8</v>
          </cell>
          <cell r="G61">
            <v>1.0730237469249594E-9</v>
          </cell>
          <cell r="H61">
            <v>7.3630822253547201E-3</v>
          </cell>
          <cell r="I61">
            <v>3.1521107286998664E-7</v>
          </cell>
          <cell r="J61">
            <v>4.0542216563306256E-6</v>
          </cell>
          <cell r="K61">
            <v>8.2572721678413541E-4</v>
          </cell>
          <cell r="L61">
            <v>1.6608729194072418E-3</v>
          </cell>
          <cell r="M61">
            <v>2.9618701834533451E-3</v>
          </cell>
          <cell r="N61">
            <v>3.2541632235319881E-3</v>
          </cell>
          <cell r="O61">
            <v>3.2724487923946402E-3</v>
          </cell>
          <cell r="P61">
            <v>0</v>
          </cell>
          <cell r="Q61">
            <v>4.527878286439818E-3</v>
          </cell>
          <cell r="R61">
            <v>1.6555002485008836E-3</v>
          </cell>
          <cell r="S61">
            <v>7.7686134812116831E-3</v>
          </cell>
          <cell r="T61">
            <v>4.5377245193983686E-9</v>
          </cell>
          <cell r="U61">
            <v>7.6843715519774938E-3</v>
          </cell>
          <cell r="V61">
            <v>5.9715417445203901E-6</v>
          </cell>
          <cell r="W61">
            <v>9.9037837501359425E-6</v>
          </cell>
        </row>
        <row r="62">
          <cell r="D62">
            <v>5.5639221495296333E-3</v>
          </cell>
          <cell r="E62">
            <v>5.3199219033916155E-6</v>
          </cell>
          <cell r="F62">
            <v>2.2372853371448866E-2</v>
          </cell>
          <cell r="G62">
            <v>4.3146247578071894E-4</v>
          </cell>
          <cell r="H62">
            <v>6.4652228219394049E-8</v>
          </cell>
          <cell r="I62">
            <v>0</v>
          </cell>
          <cell r="J62">
            <v>0.1205040145757031</v>
          </cell>
          <cell r="K62">
            <v>0</v>
          </cell>
          <cell r="L62">
            <v>1.3764735278895223E-6</v>
          </cell>
          <cell r="M62">
            <v>3.3545071898132439E-2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1.2279714484357287E-3</v>
          </cell>
          <cell r="S62">
            <v>0.12741879819032689</v>
          </cell>
          <cell r="T62">
            <v>1.3330238045073232E-3</v>
          </cell>
          <cell r="U62">
            <v>0</v>
          </cell>
          <cell r="V62">
            <v>3.6778114544484803E-4</v>
          </cell>
          <cell r="W62">
            <v>1.2404757812295552E-3</v>
          </cell>
        </row>
        <row r="63">
          <cell r="D63">
            <v>1.2693949286098119E-6</v>
          </cell>
          <cell r="E63">
            <v>0</v>
          </cell>
          <cell r="F63">
            <v>2.0734652896959429E-6</v>
          </cell>
          <cell r="G63">
            <v>0</v>
          </cell>
          <cell r="H63">
            <v>4.3877885013211664E-6</v>
          </cell>
          <cell r="I63">
            <v>3.2542579970239183E-7</v>
          </cell>
          <cell r="J63">
            <v>6.1613706304968072E-6</v>
          </cell>
          <cell r="K63">
            <v>0</v>
          </cell>
          <cell r="L63">
            <v>0</v>
          </cell>
          <cell r="M63">
            <v>9.0878815369292938E-8</v>
          </cell>
          <cell r="N63">
            <v>0</v>
          </cell>
          <cell r="O63">
            <v>0</v>
          </cell>
          <cell r="P63">
            <v>0</v>
          </cell>
          <cell r="Q63">
            <v>2.188496683461045E-3</v>
          </cell>
          <cell r="R63">
            <v>1.7796758733862845E-2</v>
          </cell>
          <cell r="S63">
            <v>1.1822289240101203E-2</v>
          </cell>
          <cell r="T63">
            <v>1.2781159017941149E-9</v>
          </cell>
          <cell r="U63">
            <v>7.291630305782165E-9</v>
          </cell>
          <cell r="V63">
            <v>8.6011086043178264E-3</v>
          </cell>
          <cell r="W63">
            <v>0</v>
          </cell>
        </row>
        <row r="64">
          <cell r="D64">
            <v>0.97479491696728759</v>
          </cell>
          <cell r="E64">
            <v>0.78528279643849319</v>
          </cell>
          <cell r="F64">
            <v>0.94571125575997261</v>
          </cell>
          <cell r="G64">
            <v>0.84495829064135974</v>
          </cell>
          <cell r="H64">
            <v>0.80170558925130897</v>
          </cell>
          <cell r="I64">
            <v>0.76438467623526907</v>
          </cell>
          <cell r="J64">
            <v>0.67491076607303513</v>
          </cell>
          <cell r="K64">
            <v>0.85662658526806701</v>
          </cell>
          <cell r="L64">
            <v>0.89702025881523595</v>
          </cell>
          <cell r="M64">
            <v>0.89395379986283341</v>
          </cell>
          <cell r="N64">
            <v>0.97024594458564228</v>
          </cell>
          <cell r="O64">
            <v>0.84241503071007984</v>
          </cell>
          <cell r="P64">
            <v>0.85813558640874643</v>
          </cell>
          <cell r="Q64">
            <v>0.97317029118892739</v>
          </cell>
          <cell r="R64">
            <v>0.95477271658247298</v>
          </cell>
          <cell r="S64">
            <v>0.84573374010433622</v>
          </cell>
          <cell r="T64">
            <v>0.91804925763979428</v>
          </cell>
          <cell r="U64">
            <v>0.97624348536828465</v>
          </cell>
          <cell r="V64">
            <v>0.96359589500410092</v>
          </cell>
          <cell r="W64">
            <v>0.92217394314899193</v>
          </cell>
        </row>
        <row r="65">
          <cell r="D65">
            <v>5.3137109282190981E-2</v>
          </cell>
          <cell r="E65">
            <v>9.2227422101942749E-2</v>
          </cell>
          <cell r="F65">
            <v>9.9265555774613462E-2</v>
          </cell>
          <cell r="G65">
            <v>0.13603813629994765</v>
          </cell>
          <cell r="H65">
            <v>0.34850100845890591</v>
          </cell>
          <cell r="I65">
            <v>0.26912094176151458</v>
          </cell>
          <cell r="J65">
            <v>0.1595121247283979</v>
          </cell>
          <cell r="K65">
            <v>0.16807542375671067</v>
          </cell>
          <cell r="L65">
            <v>0.17411526218376877</v>
          </cell>
          <cell r="M65">
            <v>0.17868742923002759</v>
          </cell>
          <cell r="N65">
            <v>0.19251799310514983</v>
          </cell>
          <cell r="O65">
            <v>0.19320532933224674</v>
          </cell>
          <cell r="P65">
            <v>0.16913837265093551</v>
          </cell>
          <cell r="Q65">
            <v>0.18552895079845616</v>
          </cell>
          <cell r="R65">
            <v>0.19621573497124872</v>
          </cell>
          <cell r="S65">
            <v>0.17887593675024446</v>
          </cell>
          <cell r="T65">
            <v>0.1689044905937995</v>
          </cell>
          <cell r="U65">
            <v>0.74651156217064984</v>
          </cell>
          <cell r="V65">
            <v>0.80865478227128762</v>
          </cell>
          <cell r="W65">
            <v>0.7262439909810815</v>
          </cell>
        </row>
        <row r="66">
          <cell r="D66">
            <v>0.51513373814673646</v>
          </cell>
          <cell r="E66">
            <v>0.51056548835331828</v>
          </cell>
          <cell r="F66">
            <v>0.5538107106174146</v>
          </cell>
          <cell r="G66">
            <v>0.35160634720064782</v>
          </cell>
          <cell r="H66">
            <v>0.38346932383031601</v>
          </cell>
          <cell r="I66">
            <v>0.27893322344989135</v>
          </cell>
          <cell r="J66">
            <v>0.35629128742395855</v>
          </cell>
          <cell r="K66">
            <v>0.19120507944613385</v>
          </cell>
          <cell r="L66">
            <v>0.27535279285051456</v>
          </cell>
          <cell r="M66">
            <v>0.23664011103316751</v>
          </cell>
          <cell r="N66">
            <v>0.24986498445233746</v>
          </cell>
          <cell r="O66">
            <v>0.20701909688510689</v>
          </cell>
          <cell r="P66">
            <v>0.12826956624002331</v>
          </cell>
          <cell r="Q66">
            <v>0.1308039225632385</v>
          </cell>
          <cell r="R66">
            <v>9.3743262958908349E-2</v>
          </cell>
          <cell r="S66">
            <v>0.19008123166210258</v>
          </cell>
          <cell r="T66">
            <v>0.44090508701796977</v>
          </cell>
          <cell r="U66">
            <v>0.51289633192114525</v>
          </cell>
          <cell r="V66">
            <v>0.96312277669857493</v>
          </cell>
          <cell r="W66">
            <v>0.58072294140643199</v>
          </cell>
        </row>
        <row r="67">
          <cell r="D67">
            <v>1.9639891488254121E-2</v>
          </cell>
          <cell r="E67">
            <v>0.21471188363960336</v>
          </cell>
          <cell r="F67">
            <v>3.191381740328883E-2</v>
          </cell>
          <cell r="G67">
            <v>0.15460039030402864</v>
          </cell>
          <cell r="H67">
            <v>0.19828995830796145</v>
          </cell>
          <cell r="I67">
            <v>0.2356009502792677</v>
          </cell>
          <cell r="J67">
            <v>0.20457905798063131</v>
          </cell>
          <cell r="K67">
            <v>0.14337341473193302</v>
          </cell>
          <cell r="L67">
            <v>0.10297836471123618</v>
          </cell>
          <cell r="M67">
            <v>7.2501037360218748E-2</v>
          </cell>
          <cell r="N67">
            <v>2.9752968328867518E-2</v>
          </cell>
          <cell r="O67">
            <v>0.15758496928992016</v>
          </cell>
          <cell r="P67">
            <v>0.14186441359125357</v>
          </cell>
          <cell r="Q67">
            <v>2.4641212127611514E-2</v>
          </cell>
          <cell r="R67">
            <v>2.6199718784524487E-2</v>
          </cell>
          <cell r="S67">
            <v>1.4965026608949389E-2</v>
          </cell>
          <cell r="T67">
            <v>8.0617717277582546E-2</v>
          </cell>
          <cell r="U67">
            <v>2.3756507340085078E-2</v>
          </cell>
          <cell r="V67">
            <v>2.7434737134066318E-2</v>
          </cell>
          <cell r="W67">
            <v>7.6585581069778572E-2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9.856578830905304E-6</v>
          </cell>
          <cell r="H70">
            <v>0</v>
          </cell>
          <cell r="I70">
            <v>1.4048059663523293E-5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1.0870854901767989E-6</v>
          </cell>
          <cell r="O70">
            <v>0</v>
          </cell>
          <cell r="P70">
            <v>0</v>
          </cell>
          <cell r="Q70">
            <v>0</v>
          </cell>
          <cell r="R70">
            <v>2.8344507039391577E-6</v>
          </cell>
          <cell r="S70">
            <v>6.0145856286275292E-5</v>
          </cell>
          <cell r="T70">
            <v>0</v>
          </cell>
          <cell r="U70">
            <v>0</v>
          </cell>
          <cell r="V70">
            <v>4.7811207012685767E-7</v>
          </cell>
          <cell r="W70">
            <v>0</v>
          </cell>
        </row>
        <row r="71">
          <cell r="D71">
            <v>230725826.15397212</v>
          </cell>
          <cell r="E71">
            <v>227251089.44374919</v>
          </cell>
          <cell r="F71">
            <v>227149391.19069532</v>
          </cell>
          <cell r="G71">
            <v>246634217.46107772</v>
          </cell>
          <cell r="H71">
            <v>243084341.17099702</v>
          </cell>
          <cell r="I71">
            <v>246118895.39016274</v>
          </cell>
          <cell r="J71">
            <v>215657811.41898239</v>
          </cell>
          <cell r="K71">
            <v>248617059.23794958</v>
          </cell>
          <cell r="L71">
            <v>258903750.84585005</v>
          </cell>
          <cell r="M71">
            <v>255086203.36362469</v>
          </cell>
          <cell r="N71">
            <v>252804653.70900014</v>
          </cell>
          <cell r="O71">
            <v>240116583.70615214</v>
          </cell>
          <cell r="P71">
            <v>236958920.9646892</v>
          </cell>
          <cell r="Q71">
            <v>220394079.51815981</v>
          </cell>
          <cell r="R71">
            <v>222858118.78201994</v>
          </cell>
          <cell r="S71">
            <v>240607091.90463018</v>
          </cell>
          <cell r="T71">
            <v>305803704.53960013</v>
          </cell>
          <cell r="U71">
            <v>287270850.17329001</v>
          </cell>
          <cell r="V71">
            <v>292961935.70402467</v>
          </cell>
          <cell r="W71">
            <v>285874546.83366477</v>
          </cell>
        </row>
        <row r="72">
          <cell r="D72">
            <v>183114699.15392211</v>
          </cell>
          <cell r="E72">
            <v>187693286.50533918</v>
          </cell>
          <cell r="F72">
            <v>180494503.7828353</v>
          </cell>
          <cell r="G72">
            <v>191033408.12136772</v>
          </cell>
          <cell r="H72">
            <v>204409214.17393702</v>
          </cell>
          <cell r="I72">
            <v>217518049.21852276</v>
          </cell>
          <cell r="J72">
            <v>188200704.74730238</v>
          </cell>
          <cell r="K72">
            <v>227846643.08284959</v>
          </cell>
          <cell r="L72">
            <v>232990723.18494004</v>
          </cell>
          <cell r="M72">
            <v>217735754.12758467</v>
          </cell>
          <cell r="N72">
            <v>214592353.74164614</v>
          </cell>
          <cell r="O72">
            <v>194570351.15362215</v>
          </cell>
          <cell r="P72">
            <v>211479022.1683692</v>
          </cell>
          <cell r="Q72">
            <v>189785369.99465412</v>
          </cell>
          <cell r="R72">
            <v>183272265.12746096</v>
          </cell>
          <cell r="S72">
            <v>237307018.0689128</v>
          </cell>
          <cell r="T72">
            <v>279143183.34746975</v>
          </cell>
          <cell r="U72">
            <v>260993523.69802973</v>
          </cell>
          <cell r="V72">
            <v>266168386.0503979</v>
          </cell>
          <cell r="W72">
            <v>260175421.55352843</v>
          </cell>
        </row>
        <row r="73">
          <cell r="D73">
            <v>44890385.783950008</v>
          </cell>
          <cell r="E73">
            <v>37350298.282569997</v>
          </cell>
          <cell r="F73">
            <v>44210768.179920003</v>
          </cell>
          <cell r="G73">
            <v>53748894.514760002</v>
          </cell>
          <cell r="H73">
            <v>36178416.497850001</v>
          </cell>
          <cell r="I73">
            <v>27614843.296870001</v>
          </cell>
          <cell r="J73">
            <v>26306414.073740002</v>
          </cell>
          <cell r="K73">
            <v>19398137.305629998</v>
          </cell>
          <cell r="L73">
            <v>24662753.992059998</v>
          </cell>
          <cell r="M73">
            <v>35533422.751039997</v>
          </cell>
          <cell r="N73">
            <v>36131214.826182745</v>
          </cell>
          <cell r="O73">
            <v>42672995.692570001</v>
          </cell>
          <cell r="P73">
            <v>23124249.50465</v>
          </cell>
          <cell r="Q73">
            <v>27053448.591570001</v>
          </cell>
          <cell r="R73">
            <v>36039792.588028997</v>
          </cell>
          <cell r="S73">
            <v>189588.19053740008</v>
          </cell>
          <cell r="T73">
            <v>23278291.036099602</v>
          </cell>
          <cell r="U73">
            <v>21764755.744070243</v>
          </cell>
          <cell r="V73">
            <v>22196297.544466756</v>
          </cell>
          <cell r="W73">
            <v>21696532.620766338</v>
          </cell>
        </row>
        <row r="74">
          <cell r="D74">
            <v>2720741.2160999998</v>
          </cell>
          <cell r="E74">
            <v>2207504.6558400001</v>
          </cell>
          <cell r="F74">
            <v>2444119.2279400001</v>
          </cell>
          <cell r="G74">
            <v>1851914.82495</v>
          </cell>
          <cell r="H74">
            <v>2496710.49921</v>
          </cell>
          <cell r="I74">
            <v>986002.87476999999</v>
          </cell>
          <cell r="J74">
            <v>1150692.59794</v>
          </cell>
          <cell r="K74">
            <v>1372278.8494699998</v>
          </cell>
          <cell r="L74">
            <v>1250273.66885</v>
          </cell>
          <cell r="M74">
            <v>1817026.4849999999</v>
          </cell>
          <cell r="N74">
            <v>2081085.1411712519</v>
          </cell>
          <cell r="O74">
            <v>2873236.85996</v>
          </cell>
          <cell r="P74">
            <v>2355649.2916700002</v>
          </cell>
          <cell r="Q74">
            <v>3555260.9319357052</v>
          </cell>
          <cell r="R74">
            <v>3546061.0665300004</v>
          </cell>
          <cell r="S74">
            <v>3110485.6451800005</v>
          </cell>
          <cell r="T74">
            <v>3382230.1560307983</v>
          </cell>
          <cell r="U74">
            <v>4512570.7311900007</v>
          </cell>
          <cell r="V74">
            <v>4597252.1091599995</v>
          </cell>
          <cell r="W74">
            <v>4002592.65937</v>
          </cell>
        </row>
        <row r="75">
          <cell r="D75">
            <v>37446569.111720078</v>
          </cell>
          <cell r="E75">
            <v>34415692.66142372</v>
          </cell>
          <cell r="F75">
            <v>29997006.997099977</v>
          </cell>
          <cell r="G75">
            <v>31463181.634875897</v>
          </cell>
          <cell r="H75">
            <v>31441315.285370007</v>
          </cell>
          <cell r="I75">
            <v>31151492.21405429</v>
          </cell>
          <cell r="J75">
            <v>32357866.924640086</v>
          </cell>
          <cell r="K75">
            <v>38458671.425110005</v>
          </cell>
          <cell r="L75">
            <v>38577168.466259941</v>
          </cell>
          <cell r="M75">
            <v>37836806.04798004</v>
          </cell>
          <cell r="N75">
            <v>39332916.850770473</v>
          </cell>
          <cell r="O75">
            <v>40214034.873419702</v>
          </cell>
          <cell r="P75">
            <v>41302705.938019685</v>
          </cell>
          <cell r="Q75">
            <v>40346035.664809905</v>
          </cell>
          <cell r="R75">
            <v>43334580.91409231</v>
          </cell>
          <cell r="S75">
            <v>31130056.395154458</v>
          </cell>
          <cell r="T75">
            <v>32964136.680540908</v>
          </cell>
          <cell r="U75">
            <v>31796028.445718586</v>
          </cell>
          <cell r="V75">
            <v>33867348.167603269</v>
          </cell>
          <cell r="W75">
            <v>80410994.380081624</v>
          </cell>
        </row>
        <row r="76">
          <cell r="D76">
            <v>193279257.04225203</v>
          </cell>
          <cell r="E76">
            <v>192835396.78232548</v>
          </cell>
          <cell r="F76">
            <v>197152384.19359535</v>
          </cell>
          <cell r="G76">
            <v>215171035.82620183</v>
          </cell>
          <cell r="H76">
            <v>211643025.885627</v>
          </cell>
          <cell r="I76">
            <v>214967403.17610848</v>
          </cell>
          <cell r="J76">
            <v>183299944.4943423</v>
          </cell>
          <cell r="K76">
            <v>210158387.81283957</v>
          </cell>
          <cell r="L76">
            <v>220326582.37959009</v>
          </cell>
          <cell r="M76">
            <v>217249397.31564465</v>
          </cell>
          <cell r="N76">
            <v>213471736.8582297</v>
          </cell>
          <cell r="O76">
            <v>199902548.83273247</v>
          </cell>
          <cell r="P76">
            <v>195656215.0266695</v>
          </cell>
          <cell r="Q76">
            <v>180048043.85334989</v>
          </cell>
          <cell r="R76">
            <v>179523537.86792761</v>
          </cell>
          <cell r="S76">
            <v>209477035.50947571</v>
          </cell>
          <cell r="T76">
            <v>272839567.85905927</v>
          </cell>
          <cell r="U76">
            <v>255474821.7275714</v>
          </cell>
          <cell r="V76">
            <v>259094587.53642142</v>
          </cell>
          <cell r="W76">
            <v>205463552.45358318</v>
          </cell>
        </row>
        <row r="77">
          <cell r="D77">
            <v>183886429.78046989</v>
          </cell>
          <cell r="E77">
            <v>183488171.97680998</v>
          </cell>
          <cell r="F77">
            <v>175727732.87380993</v>
          </cell>
          <cell r="G77">
            <v>186888170.00466001</v>
          </cell>
          <cell r="H77">
            <v>176113131.00308007</v>
          </cell>
          <cell r="I77">
            <v>173343985.26171991</v>
          </cell>
          <cell r="J77">
            <v>179311367.16310006</v>
          </cell>
          <cell r="K77">
            <v>192777821.04658985</v>
          </cell>
          <cell r="L77">
            <v>216473430.86727998</v>
          </cell>
          <cell r="M77">
            <v>213797098.31632009</v>
          </cell>
          <cell r="N77">
            <v>194985978.52452007</v>
          </cell>
          <cell r="O77">
            <v>198415298.64831004</v>
          </cell>
          <cell r="P77">
            <v>192062459.98409006</v>
          </cell>
          <cell r="Q77">
            <v>180769928.59999987</v>
          </cell>
          <cell r="R77">
            <v>192014014.39659002</v>
          </cell>
          <cell r="S77">
            <v>190338729.95808992</v>
          </cell>
          <cell r="T77">
            <v>187885689.07663989</v>
          </cell>
          <cell r="U77">
            <v>198694877.78542998</v>
          </cell>
          <cell r="V77">
            <v>212121382.61991465</v>
          </cell>
          <cell r="W77">
            <v>215983856.14117494</v>
          </cell>
        </row>
        <row r="78">
          <cell r="D78">
            <v>158579146.09563988</v>
          </cell>
          <cell r="E78">
            <v>163604182.57841998</v>
          </cell>
          <cell r="F78">
            <v>152768502.08455992</v>
          </cell>
          <cell r="G78">
            <v>148879233.41087002</v>
          </cell>
          <cell r="H78">
            <v>148438185.22234008</v>
          </cell>
          <cell r="I78">
            <v>148670574.66901991</v>
          </cell>
          <cell r="J78">
            <v>155755504.69192004</v>
          </cell>
          <cell r="K78">
            <v>174133033.58224985</v>
          </cell>
          <cell r="L78">
            <v>194038004.51646999</v>
          </cell>
          <cell r="M78">
            <v>181937260.38399011</v>
          </cell>
          <cell r="N78">
            <v>162685013.29754007</v>
          </cell>
          <cell r="O78">
            <v>154523576.83010006</v>
          </cell>
          <cell r="P78">
            <v>169103770.65532005</v>
          </cell>
          <cell r="Q78">
            <v>149694574.84794986</v>
          </cell>
          <cell r="R78">
            <v>153131094.43179321</v>
          </cell>
          <cell r="S78">
            <v>164316298.52435333</v>
          </cell>
          <cell r="T78">
            <v>166055886.9602631</v>
          </cell>
          <cell r="U78">
            <v>180432256.67789558</v>
          </cell>
          <cell r="V78">
            <v>192692655.21487466</v>
          </cell>
          <cell r="W78">
            <v>201745230.42817494</v>
          </cell>
        </row>
        <row r="79">
          <cell r="D79">
            <v>22628896.917490002</v>
          </cell>
          <cell r="E79">
            <v>17646024.789039999</v>
          </cell>
          <cell r="F79">
            <v>20472832.82229</v>
          </cell>
          <cell r="G79">
            <v>36144975.88205</v>
          </cell>
          <cell r="H79">
            <v>25614870.672120001</v>
          </cell>
          <cell r="I79">
            <v>23822919.674860001</v>
          </cell>
          <cell r="J79">
            <v>22517934.890719999</v>
          </cell>
          <cell r="K79">
            <v>17434899.802839998</v>
          </cell>
          <cell r="L79">
            <v>21318707.75581</v>
          </cell>
          <cell r="M79">
            <v>30028598.821230002</v>
          </cell>
          <cell r="N79">
            <v>30189894.52547</v>
          </cell>
          <cell r="O79">
            <v>41078584.729539998</v>
          </cell>
          <cell r="P79">
            <v>20627724.638190001</v>
          </cell>
          <cell r="Q79">
            <v>28160839.045260001</v>
          </cell>
          <cell r="R79">
            <v>35672066.406416804</v>
          </cell>
          <cell r="S79">
            <v>23336499.8484166</v>
          </cell>
          <cell r="T79">
            <v>18827009.964646801</v>
          </cell>
          <cell r="U79">
            <v>14433914.5053744</v>
          </cell>
          <cell r="V79">
            <v>15528696.562999999</v>
          </cell>
          <cell r="W79">
            <v>10903321.202130001</v>
          </cell>
        </row>
        <row r="80">
          <cell r="D80">
            <v>2678386.7673399998</v>
          </cell>
          <cell r="E80">
            <v>2237964.60935</v>
          </cell>
          <cell r="F80">
            <v>2486397.9669599999</v>
          </cell>
          <cell r="G80">
            <v>1863960.7117399999</v>
          </cell>
          <cell r="H80">
            <v>2060075.1086200001</v>
          </cell>
          <cell r="I80">
            <v>850490.91784000001</v>
          </cell>
          <cell r="J80">
            <v>1037927.58046</v>
          </cell>
          <cell r="K80">
            <v>1209887.6614999999</v>
          </cell>
          <cell r="L80">
            <v>1116718.595</v>
          </cell>
          <cell r="M80">
            <v>1831239.1110999999</v>
          </cell>
          <cell r="N80">
            <v>2111070.70151</v>
          </cell>
          <cell r="O80">
            <v>2813137.08867</v>
          </cell>
          <cell r="P80">
            <v>2330964.6905800002</v>
          </cell>
          <cell r="Q80">
            <v>2914514.7067899993</v>
          </cell>
          <cell r="R80">
            <v>3210853.5583799994</v>
          </cell>
          <cell r="S80">
            <v>2685931.585320001</v>
          </cell>
          <cell r="T80">
            <v>3002792.1517299996</v>
          </cell>
          <cell r="U80">
            <v>3828706.6021599993</v>
          </cell>
          <cell r="V80">
            <v>3900030.8420400005</v>
          </cell>
          <cell r="W80">
            <v>3335304.5108699999</v>
          </cell>
        </row>
        <row r="81">
          <cell r="D81">
            <v>267463630.15420389</v>
          </cell>
          <cell r="E81">
            <v>264795555.60924351</v>
          </cell>
          <cell r="F81">
            <v>231666653.78790748</v>
          </cell>
          <cell r="G81">
            <v>238388453.33946213</v>
          </cell>
          <cell r="H81">
            <v>230969742.19848621</v>
          </cell>
          <cell r="I81">
            <v>215020312.3019262</v>
          </cell>
          <cell r="J81">
            <v>221915272.48385605</v>
          </cell>
          <cell r="K81">
            <v>222638159.66060555</v>
          </cell>
          <cell r="L81">
            <v>259239082.42189121</v>
          </cell>
          <cell r="M81">
            <v>256598764.82169271</v>
          </cell>
          <cell r="N81">
            <v>245446241.74063957</v>
          </cell>
          <cell r="O81">
            <v>234957222.09614605</v>
          </cell>
          <cell r="P81">
            <v>227140131.44435585</v>
          </cell>
          <cell r="Q81">
            <v>223233004.74706224</v>
          </cell>
          <cell r="R81">
            <v>240179624.42999837</v>
          </cell>
          <cell r="S81">
            <v>269707604.36053658</v>
          </cell>
          <cell r="T81">
            <v>312052455.65887952</v>
          </cell>
          <cell r="U81">
            <v>298056863.33973837</v>
          </cell>
          <cell r="V81">
            <v>322796842.12027144</v>
          </cell>
          <cell r="W81">
            <v>317320541.06717449</v>
          </cell>
        </row>
        <row r="82">
          <cell r="D82">
            <v>182415088.01831818</v>
          </cell>
          <cell r="E82">
            <v>187499269.56476665</v>
          </cell>
          <cell r="F82">
            <v>173618320.82847047</v>
          </cell>
          <cell r="G82">
            <v>172604007.63537633</v>
          </cell>
          <cell r="H82">
            <v>177946347.38788733</v>
          </cell>
          <cell r="I82">
            <v>178795316.03265598</v>
          </cell>
          <cell r="J82">
            <v>184360648.03442121</v>
          </cell>
          <cell r="K82">
            <v>199502044.87906986</v>
          </cell>
          <cell r="L82">
            <v>220534545.83041954</v>
          </cell>
          <cell r="M82">
            <v>210155015.66275755</v>
          </cell>
          <cell r="N82">
            <v>199942010.03478262</v>
          </cell>
          <cell r="O82">
            <v>179268462.65811068</v>
          </cell>
          <cell r="P82">
            <v>185758922.02625859</v>
          </cell>
          <cell r="Q82">
            <v>184265219.44662246</v>
          </cell>
          <cell r="R82">
            <v>191593062.50104621</v>
          </cell>
          <cell r="S82">
            <v>197892697.88910413</v>
          </cell>
          <cell r="T82">
            <v>198544918.01433676</v>
          </cell>
          <cell r="U82">
            <v>216624401.44352379</v>
          </cell>
          <cell r="V82">
            <v>231472535.46836519</v>
          </cell>
          <cell r="W82">
            <v>242302639.36703503</v>
          </cell>
        </row>
        <row r="83">
          <cell r="D83">
            <v>82204498.359129265</v>
          </cell>
          <cell r="E83">
            <v>74965504.12737602</v>
          </cell>
          <cell r="F83">
            <v>55427063.522241607</v>
          </cell>
          <cell r="G83">
            <v>63817209.86282824</v>
          </cell>
          <cell r="H83">
            <v>50637091.72173994</v>
          </cell>
          <cell r="I83">
            <v>34963781.386020467</v>
          </cell>
          <cell r="J83">
            <v>36375178.410911947</v>
          </cell>
          <cell r="K83">
            <v>21803788.573380899</v>
          </cell>
          <cell r="L83">
            <v>37506385.459983766</v>
          </cell>
          <cell r="M83">
            <v>44562006.301701531</v>
          </cell>
          <cell r="N83">
            <v>43320882.418054588</v>
          </cell>
          <cell r="O83">
            <v>52738721.656116046</v>
          </cell>
          <cell r="P83">
            <v>38881238.132259652</v>
          </cell>
          <cell r="Q83">
            <v>35252913.896146029</v>
          </cell>
          <cell r="R83">
            <v>44893903.026935801</v>
          </cell>
          <cell r="S83">
            <v>68638667.319847196</v>
          </cell>
          <cell r="T83">
            <v>110081499.92405435</v>
          </cell>
          <cell r="U83">
            <v>76986408.686783373</v>
          </cell>
          <cell r="V83">
            <v>86758799.099283889</v>
          </cell>
          <cell r="W83">
            <v>71040764.878455997</v>
          </cell>
        </row>
        <row r="84">
          <cell r="D84">
            <v>2844043.7767564594</v>
          </cell>
          <cell r="E84">
            <v>2330781.9171008603</v>
          </cell>
          <cell r="F84">
            <v>2621269.4371954291</v>
          </cell>
          <cell r="G84">
            <v>1967235.8412575391</v>
          </cell>
          <cell r="H84">
            <v>2386303.0888589458</v>
          </cell>
          <cell r="I84">
            <v>1261214.8832497636</v>
          </cell>
          <cell r="J84">
            <v>1179446.0385228889</v>
          </cell>
          <cell r="K84">
            <v>1332326.2081547871</v>
          </cell>
          <cell r="L84">
            <v>1198151.1314879102</v>
          </cell>
          <cell r="M84">
            <v>1881742.8572336396</v>
          </cell>
          <cell r="N84">
            <v>2183349.2878023763</v>
          </cell>
          <cell r="O84">
            <v>2950037.7819193313</v>
          </cell>
          <cell r="P84">
            <v>2499971.2858375828</v>
          </cell>
          <cell r="Q84">
            <v>3714871.4042937355</v>
          </cell>
          <cell r="R84">
            <v>3692658.9020163752</v>
          </cell>
          <cell r="S84">
            <v>3176239.1515852381</v>
          </cell>
          <cell r="T84">
            <v>3426037.7204884486</v>
          </cell>
          <cell r="U84">
            <v>4446053.20943115</v>
          </cell>
          <cell r="V84">
            <v>4565507.5526223537</v>
          </cell>
          <cell r="W84">
            <v>3977136.8216834823</v>
          </cell>
        </row>
        <row r="85">
          <cell r="D85">
            <v>1461279.4888286199</v>
          </cell>
          <cell r="E85">
            <v>1908387.4934094229</v>
          </cell>
          <cell r="F85">
            <v>2183430.629883091</v>
          </cell>
          <cell r="G85">
            <v>2317061.2702031923</v>
          </cell>
          <cell r="H85">
            <v>2506516.9328663559</v>
          </cell>
          <cell r="I85">
            <v>1301100.3440590396</v>
          </cell>
          <cell r="J85">
            <v>1140703.8404188971</v>
          </cell>
          <cell r="K85">
            <v>994872.81416948722</v>
          </cell>
          <cell r="L85">
            <v>1214688.4924101813</v>
          </cell>
          <cell r="M85">
            <v>1434392.2090404846</v>
          </cell>
          <cell r="N85">
            <v>1623202.7972819312</v>
          </cell>
          <cell r="O85">
            <v>1537892.8937008567</v>
          </cell>
          <cell r="P85">
            <v>1468002.8799945661</v>
          </cell>
          <cell r="Q85">
            <v>1419040.7867449811</v>
          </cell>
          <cell r="R85">
            <v>1513405.4610152082</v>
          </cell>
          <cell r="S85">
            <v>1434271.8261414394</v>
          </cell>
          <cell r="T85">
            <v>1577857.4544389925</v>
          </cell>
          <cell r="U85">
            <v>1871787.8662444376</v>
          </cell>
          <cell r="V85">
            <v>2310771.9907525461</v>
          </cell>
          <cell r="W85">
            <v>2111290.5323490696</v>
          </cell>
        </row>
        <row r="86">
          <cell r="D86">
            <v>282764.55966340832</v>
          </cell>
          <cell r="E86">
            <v>356397.03304392577</v>
          </cell>
          <cell r="F86">
            <v>268024.89737848676</v>
          </cell>
          <cell r="G86">
            <v>316737.12852243794</v>
          </cell>
          <cell r="H86">
            <v>366498.44540523062</v>
          </cell>
          <cell r="I86">
            <v>296649.69561615965</v>
          </cell>
          <cell r="J86">
            <v>343786.90791636822</v>
          </cell>
          <cell r="K86">
            <v>266622.88860404643</v>
          </cell>
          <cell r="L86">
            <v>327357.85838034813</v>
          </cell>
          <cell r="M86">
            <v>306156.06829489226</v>
          </cell>
          <cell r="N86">
            <v>291382.4726096731</v>
          </cell>
          <cell r="O86">
            <v>242331.38639770745</v>
          </cell>
          <cell r="P86">
            <v>224463.35461161748</v>
          </cell>
          <cell r="Q86">
            <v>211844.60643769018</v>
          </cell>
          <cell r="R86">
            <v>215394.95364108315</v>
          </cell>
          <cell r="S86">
            <v>185929.11621206725</v>
          </cell>
          <cell r="T86">
            <v>216171.73980112147</v>
          </cell>
          <cell r="U86">
            <v>205639.33165156707</v>
          </cell>
          <cell r="V86">
            <v>256295.80038525921</v>
          </cell>
          <cell r="W86">
            <v>273431.40269426483</v>
          </cell>
        </row>
        <row r="87">
          <cell r="D87">
            <v>304956.36022773798</v>
          </cell>
          <cell r="E87">
            <v>294899.91360356304</v>
          </cell>
          <cell r="F87">
            <v>238571.72158685431</v>
          </cell>
          <cell r="G87">
            <v>286893.68036513211</v>
          </cell>
          <cell r="H87">
            <v>266597.8168610431</v>
          </cell>
          <cell r="I87">
            <v>296534.5721348559</v>
          </cell>
          <cell r="J87">
            <v>338259.60769315547</v>
          </cell>
          <cell r="K87">
            <v>213585.58443015438</v>
          </cell>
          <cell r="L87">
            <v>269000.166189724</v>
          </cell>
          <cell r="M87">
            <v>390265.7166185485</v>
          </cell>
          <cell r="N87">
            <v>397706.86443678982</v>
          </cell>
          <cell r="O87">
            <v>377632.14246108767</v>
          </cell>
          <cell r="P87">
            <v>346750.46399097436</v>
          </cell>
          <cell r="Q87">
            <v>245864.43726892458</v>
          </cell>
          <cell r="R87">
            <v>229183.95041117529</v>
          </cell>
          <cell r="S87">
            <v>294126.33179871883</v>
          </cell>
          <cell r="T87">
            <v>357793.01175716217</v>
          </cell>
          <cell r="U87">
            <v>289952.21752111352</v>
          </cell>
          <cell r="V87">
            <v>284599.00801486708</v>
          </cell>
          <cell r="W87">
            <v>359408.88155810314</v>
          </cell>
        </row>
        <row r="88">
          <cell r="D88">
            <v>873558.56893747381</v>
          </cell>
          <cell r="E88">
            <v>1257090.5467619342</v>
          </cell>
          <cell r="F88">
            <v>1676834.01091775</v>
          </cell>
          <cell r="G88">
            <v>1713430.4613156223</v>
          </cell>
          <cell r="H88">
            <v>1873420.670600082</v>
          </cell>
          <cell r="I88">
            <v>707916.07630802412</v>
          </cell>
          <cell r="J88">
            <v>458657.3248093733</v>
          </cell>
          <cell r="K88">
            <v>514664.34113528632</v>
          </cell>
          <cell r="L88">
            <v>618330.46784010925</v>
          </cell>
          <cell r="M88">
            <v>737970.42412704392</v>
          </cell>
          <cell r="N88">
            <v>934113.46023546823</v>
          </cell>
          <cell r="O88">
            <v>917929.36484206165</v>
          </cell>
          <cell r="P88">
            <v>896789.0613919741</v>
          </cell>
          <cell r="Q88">
            <v>961331.74303836632</v>
          </cell>
          <cell r="R88">
            <v>1068826.5569629497</v>
          </cell>
          <cell r="S88">
            <v>954216.37813065341</v>
          </cell>
          <cell r="T88">
            <v>1003892.702880709</v>
          </cell>
          <cell r="U88">
            <v>1376196.317071757</v>
          </cell>
          <cell r="V88">
            <v>1769877.1823524199</v>
          </cell>
          <cell r="W88">
            <v>1478450.2480967017</v>
          </cell>
        </row>
        <row r="90">
          <cell r="D90">
            <v>9.5674233900021124E-3</v>
          </cell>
          <cell r="E90">
            <v>8.2405637672223614E-3</v>
          </cell>
          <cell r="F90">
            <v>7.3132599372382166E-3</v>
          </cell>
          <cell r="G90">
            <v>6.8221191338599376E-3</v>
          </cell>
          <cell r="H90">
            <v>7.0504987995047338E-3</v>
          </cell>
          <cell r="I90">
            <v>6.9762364807505984E-3</v>
          </cell>
          <cell r="J90">
            <v>7.8146904312926969E-3</v>
          </cell>
          <cell r="K90">
            <v>8.8170960691843353E-3</v>
          </cell>
          <cell r="L90">
            <v>8.5416493649283914E-3</v>
          </cell>
          <cell r="M90">
            <v>9.0134289211515443E-3</v>
          </cell>
          <cell r="N90">
            <v>9.2539594718789014E-3</v>
          </cell>
          <cell r="O90">
            <v>9.401629172367346E-3</v>
          </cell>
          <cell r="P90">
            <v>1.0460892746332275E-2</v>
          </cell>
          <cell r="Q90">
            <v>1.0373359953751477E-2</v>
          </cell>
          <cell r="R90">
            <v>1.0389312436780868E-2</v>
          </cell>
          <cell r="S90">
            <v>1.1256613046038573E-2</v>
          </cell>
          <cell r="T90">
            <v>6.763484688741335E-3</v>
          </cell>
          <cell r="U90">
            <v>5.5800609108261371E-3</v>
          </cell>
          <cell r="V90">
            <v>5.1869380666254026E-3</v>
          </cell>
          <cell r="W90">
            <v>1.0902324875969614E-2</v>
          </cell>
        </row>
        <row r="91">
          <cell r="D91">
            <v>1.5748573515765009E-2</v>
          </cell>
          <cell r="E91">
            <v>3.0469832484244674E-2</v>
          </cell>
          <cell r="F91">
            <v>2.3494990991269466E-2</v>
          </cell>
          <cell r="G91">
            <v>2.8133747687612544E-2</v>
          </cell>
          <cell r="H91">
            <v>2.8940900311713445E-2</v>
          </cell>
          <cell r="I91">
            <v>3.1677437226141088E-2</v>
          </cell>
          <cell r="J91">
            <v>3.7638358914609996E-2</v>
          </cell>
          <cell r="K91">
            <v>3.6375278187505945E-2</v>
          </cell>
          <cell r="L91">
            <v>4.6955025674400679E-2</v>
          </cell>
          <cell r="M91">
            <v>4.1280954990156542E-2</v>
          </cell>
          <cell r="N91">
            <v>2.9764039800362588E-2</v>
          </cell>
          <cell r="O91">
            <v>5.2610324787592137E-2</v>
          </cell>
          <cell r="P91">
            <v>3.6256074514758263E-2</v>
          </cell>
          <cell r="Q91">
            <v>5.9226587007335206E-2</v>
          </cell>
          <cell r="R91">
            <v>5.538058370906148E-2</v>
          </cell>
          <cell r="S91">
            <v>2.5219443718172561E-2</v>
          </cell>
          <cell r="T91">
            <v>8.9242429935185198E-3</v>
          </cell>
          <cell r="U91">
            <v>8.9242429935185198E-3</v>
          </cell>
          <cell r="V91">
            <v>9.5379958176033727E-3</v>
          </cell>
          <cell r="W91">
            <v>1.1177746142923812E-2</v>
          </cell>
        </row>
        <row r="92">
          <cell r="D92">
            <v>8.328126419621644E-2</v>
          </cell>
          <cell r="E92">
            <v>9.539975290105622E-2</v>
          </cell>
          <cell r="F92">
            <v>5.4500296453551825E-2</v>
          </cell>
          <cell r="G92">
            <v>6.2495862475883235E-2</v>
          </cell>
          <cell r="H92">
            <v>4.8298699226817031E-2</v>
          </cell>
          <cell r="I92">
            <v>5.2779365720265488E-2</v>
          </cell>
          <cell r="J92">
            <v>0.16102087358379724</v>
          </cell>
          <cell r="K92">
            <v>0.18108616951083395</v>
          </cell>
          <cell r="L92">
            <v>0.19212570261972448</v>
          </cell>
          <cell r="M92">
            <v>0.191462431722806</v>
          </cell>
          <cell r="N92">
            <v>0.17133571581867058</v>
          </cell>
          <cell r="O92">
            <v>0.11346702502072432</v>
          </cell>
          <cell r="P92">
            <v>0.2076275096747616</v>
          </cell>
          <cell r="Q92">
            <v>0.16656641153304036</v>
          </cell>
          <cell r="R92">
            <v>0.15944236846587875</v>
          </cell>
          <cell r="S92">
            <v>0.1669123596777973</v>
          </cell>
          <cell r="T92">
            <v>0.17940072708626337</v>
          </cell>
          <cell r="U92">
            <v>0.12180282740394872</v>
          </cell>
          <cell r="V92">
            <v>0.13713184319773783</v>
          </cell>
          <cell r="W92">
            <v>0.11265236871976701</v>
          </cell>
        </row>
        <row r="94">
          <cell r="D94">
            <v>0.26577444816846746</v>
          </cell>
          <cell r="E94">
            <v>0.25961636831917395</v>
          </cell>
          <cell r="F94">
            <v>0.26589593360204805</v>
          </cell>
          <cell r="G94">
            <v>0.26645692674850613</v>
          </cell>
          <cell r="H94">
            <v>0.26336313455680049</v>
          </cell>
          <cell r="I94">
            <v>0.26228576328434994</v>
          </cell>
          <cell r="J94">
            <v>0.2604961925631718</v>
          </cell>
          <cell r="K94">
            <v>0.26047253642837737</v>
          </cell>
          <cell r="L94">
            <v>0.26061474793314238</v>
          </cell>
          <cell r="M94">
            <v>0.25544492242151423</v>
          </cell>
          <cell r="N94">
            <v>0.25446774948150835</v>
          </cell>
          <cell r="O94">
            <v>0.25309887866512348</v>
          </cell>
          <cell r="P94">
            <v>0.26879748722637098</v>
          </cell>
          <cell r="Q94">
            <v>0.27171230801132107</v>
          </cell>
          <cell r="R94">
            <v>0.27360238366382722</v>
          </cell>
          <cell r="S94">
            <v>0.25981938765746276</v>
          </cell>
          <cell r="T94">
            <v>0.26814346951615375</v>
          </cell>
          <cell r="U94">
            <v>0.27100804705955361</v>
          </cell>
          <cell r="V94">
            <v>0.26909441994446409</v>
          </cell>
          <cell r="W94">
            <v>0.26807581291996652</v>
          </cell>
        </row>
        <row r="95">
          <cell r="D95">
            <v>0.28320584867575188</v>
          </cell>
          <cell r="E95">
            <v>0.2788207529434939</v>
          </cell>
          <cell r="F95">
            <v>0.27809950174151371</v>
          </cell>
          <cell r="G95">
            <v>0.26883766278535104</v>
          </cell>
          <cell r="H95">
            <v>0.26899892688557314</v>
          </cell>
          <cell r="I95">
            <v>0.27391382986514229</v>
          </cell>
          <cell r="J95">
            <v>0.27242573266591835</v>
          </cell>
          <cell r="K95">
            <v>0.26759602337380267</v>
          </cell>
          <cell r="L95">
            <v>0.26749165237232475</v>
          </cell>
          <cell r="M95">
            <v>0.26548580938917687</v>
          </cell>
          <cell r="N95">
            <v>0.27362954262696998</v>
          </cell>
          <cell r="O95">
            <v>0.26891656566457189</v>
          </cell>
          <cell r="P95">
            <v>0.28064690609581661</v>
          </cell>
          <cell r="Q95">
            <v>0.27401424642098526</v>
          </cell>
          <cell r="R95">
            <v>0.2598028458080916</v>
          </cell>
          <cell r="S95">
            <v>0.24501938967818582</v>
          </cell>
          <cell r="T95">
            <v>0.28341088212298504</v>
          </cell>
          <cell r="U95">
            <v>0.28225237331382824</v>
          </cell>
          <cell r="V95">
            <v>0.28150123604632654</v>
          </cell>
          <cell r="W95">
            <v>0.28126830016152005</v>
          </cell>
        </row>
        <row r="96">
          <cell r="D96">
            <v>0.26226544123917889</v>
          </cell>
          <cell r="E96">
            <v>0.296111736893514</v>
          </cell>
          <cell r="F96">
            <v>0.27514617539362929</v>
          </cell>
          <cell r="G96">
            <v>0.28177708561051962</v>
          </cell>
          <cell r="H96">
            <v>0.29125698198555305</v>
          </cell>
          <cell r="I96">
            <v>0.31839762741934646</v>
          </cell>
          <cell r="J96">
            <v>0.34040846094193772</v>
          </cell>
          <cell r="K96">
            <v>0.42843858315064176</v>
          </cell>
          <cell r="L96">
            <v>0.42069312165418993</v>
          </cell>
          <cell r="M96">
            <v>0.39662759990679919</v>
          </cell>
          <cell r="N96">
            <v>0.38907460527574117</v>
          </cell>
          <cell r="O96">
            <v>0.38439589949471537</v>
          </cell>
          <cell r="P96">
            <v>0.38893000488054197</v>
          </cell>
          <cell r="Q96">
            <v>0.31314499632391063</v>
          </cell>
          <cell r="R96">
            <v>0.33085682206165817</v>
          </cell>
          <cell r="S96">
            <v>0.29162934042494404</v>
          </cell>
          <cell r="T96">
            <v>0.30048265998818474</v>
          </cell>
          <cell r="U96">
            <v>0.26601362247913524</v>
          </cell>
          <cell r="V96">
            <v>0.27266557736765329</v>
          </cell>
          <cell r="W96">
            <v>0.34376628021465877</v>
          </cell>
        </row>
        <row r="99"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</row>
        <row r="100"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</row>
        <row r="101"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</row>
        <row r="102"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</row>
        <row r="103"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</row>
        <row r="104"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</row>
        <row r="105"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</row>
        <row r="106"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</row>
        <row r="107"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</row>
        <row r="108"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</row>
        <row r="109"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</row>
        <row r="110"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</row>
        <row r="111"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</row>
        <row r="112"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</row>
        <row r="113"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</row>
        <row r="114"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</row>
        <row r="115"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</row>
        <row r="116"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</row>
        <row r="117"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</row>
        <row r="118"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</row>
        <row r="119"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</row>
        <row r="120"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</row>
        <row r="121"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</row>
        <row r="122"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</row>
        <row r="123"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</row>
        <row r="124"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</row>
        <row r="125"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</row>
        <row r="126"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</row>
        <row r="127"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</row>
        <row r="128"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</row>
        <row r="129"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</row>
        <row r="130"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</row>
        <row r="131"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</row>
        <row r="133"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</row>
        <row r="134"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</row>
        <row r="135"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</row>
        <row r="137"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</row>
        <row r="138"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</row>
        <row r="139"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</row>
        <row r="142">
          <cell r="D142">
            <v>0.93224103358512422</v>
          </cell>
          <cell r="E142">
            <v>0.92243999976389879</v>
          </cell>
          <cell r="F142">
            <v>0.91548072525688717</v>
          </cell>
          <cell r="G142">
            <v>0.96904346504226146</v>
          </cell>
          <cell r="H142">
            <v>0.9469158666919596</v>
          </cell>
          <cell r="I142">
            <v>0.91574039709885502</v>
          </cell>
          <cell r="J142">
            <v>0.98068104170385284</v>
          </cell>
          <cell r="K142">
            <v>0.96773720937042051</v>
          </cell>
          <cell r="L142">
            <v>0.9748066517113454</v>
          </cell>
          <cell r="M142">
            <v>0.92971844026856121</v>
          </cell>
          <cell r="N142">
            <v>0.97072635093958681</v>
          </cell>
          <cell r="O142">
            <v>0.96038851739597197</v>
          </cell>
          <cell r="P142">
            <v>0.97228611197533055</v>
          </cell>
          <cell r="Q142">
            <v>0.98252414824073464</v>
          </cell>
          <cell r="R142">
            <v>0.97779585417761117</v>
          </cell>
          <cell r="S142">
            <v>0.99157196709470696</v>
          </cell>
          <cell r="T142">
            <v>0.97259826817451844</v>
          </cell>
          <cell r="U142">
            <v>0.98428865539528332</v>
          </cell>
          <cell r="V142">
            <v>0.95999432306993371</v>
          </cell>
          <cell r="W142">
            <v>0.97841408526442186</v>
          </cell>
        </row>
        <row r="143">
          <cell r="D143">
            <v>5.1218400266587069E-2</v>
          </cell>
          <cell r="E143">
            <v>4.8312353068661745E-2</v>
          </cell>
          <cell r="F143">
            <v>5.9279702183599396E-2</v>
          </cell>
          <cell r="G143">
            <v>1.3749959939573909E-2</v>
          </cell>
          <cell r="H143">
            <v>2.9767936767465239E-2</v>
          </cell>
          <cell r="I143">
            <v>6.2882287491562647E-2</v>
          </cell>
          <cell r="J143">
            <v>1.6812090725203666E-2</v>
          </cell>
          <cell r="K143">
            <v>1.5546316294881915E-2</v>
          </cell>
          <cell r="L143">
            <v>1.0409692022699162E-2</v>
          </cell>
          <cell r="M143">
            <v>2.3190936774693929E-2</v>
          </cell>
          <cell r="N143">
            <v>1.796384295344667E-2</v>
          </cell>
          <cell r="O143">
            <v>1.1576515196515751E-2</v>
          </cell>
          <cell r="P143">
            <v>6.7255979450975131E-3</v>
          </cell>
          <cell r="Q143">
            <v>1.0404310975850648E-2</v>
          </cell>
          <cell r="R143">
            <v>1.522795079389663E-2</v>
          </cell>
          <cell r="S143">
            <v>4.4563237267232726E-3</v>
          </cell>
          <cell r="T143">
            <v>8.565992977073748E-3</v>
          </cell>
          <cell r="U143">
            <v>8.3574378066655283E-3</v>
          </cell>
          <cell r="V143">
            <v>1.4778961353422812E-2</v>
          </cell>
          <cell r="W143">
            <v>1.1779999892679381E-2</v>
          </cell>
        </row>
        <row r="144">
          <cell r="D144">
            <v>5.4567141827935772E-4</v>
          </cell>
          <cell r="E144">
            <v>0</v>
          </cell>
          <cell r="F144">
            <v>4.384325501013875E-4</v>
          </cell>
          <cell r="G144">
            <v>2.6379681637133932E-3</v>
          </cell>
          <cell r="H144">
            <v>1.6304406894901752E-4</v>
          </cell>
          <cell r="I144">
            <v>4.586522627123069E-5</v>
          </cell>
          <cell r="J144">
            <v>1.1173958900878932E-4</v>
          </cell>
          <cell r="K144">
            <v>0</v>
          </cell>
          <cell r="L144">
            <v>2.1530752136581568E-4</v>
          </cell>
          <cell r="M144">
            <v>2.501282078920199E-8</v>
          </cell>
          <cell r="N144">
            <v>0</v>
          </cell>
          <cell r="O144">
            <v>4.8680551056408965E-9</v>
          </cell>
          <cell r="P144">
            <v>3.7349717357523939E-5</v>
          </cell>
          <cell r="Q144">
            <v>0</v>
          </cell>
          <cell r="R144">
            <v>0</v>
          </cell>
          <cell r="S144">
            <v>0</v>
          </cell>
          <cell r="T144">
            <v>7.1801055854860271E-4</v>
          </cell>
          <cell r="U144">
            <v>0</v>
          </cell>
          <cell r="V144">
            <v>1.3590624322116586E-2</v>
          </cell>
          <cell r="W144">
            <v>1.7990823013954148E-8</v>
          </cell>
        </row>
        <row r="145">
          <cell r="D145">
            <v>0.18530871361693899</v>
          </cell>
          <cell r="E145">
            <v>0.15553238093693192</v>
          </cell>
          <cell r="F145">
            <v>0.19273875774618901</v>
          </cell>
          <cell r="G145">
            <v>8.8398528972313734E-2</v>
          </cell>
          <cell r="H145">
            <v>7.4857466003523429E-2</v>
          </cell>
          <cell r="I145">
            <v>8.5220763389292797E-2</v>
          </cell>
          <cell r="J145">
            <v>0.16324792123533807</v>
          </cell>
          <cell r="K145">
            <v>0.19739521435662233</v>
          </cell>
          <cell r="L145">
            <v>2.2500620526886804E-2</v>
          </cell>
          <cell r="M145">
            <v>2.3657972894305438E-2</v>
          </cell>
          <cell r="N145">
            <v>9.4998993991320099E-2</v>
          </cell>
          <cell r="O145">
            <v>8.1987052242323652E-2</v>
          </cell>
          <cell r="P145">
            <v>0.11978615199403633</v>
          </cell>
          <cell r="Q145">
            <v>0.11115957676833201</v>
          </cell>
          <cell r="R145">
            <v>5.1503926528479023E-2</v>
          </cell>
          <cell r="S145">
            <v>0.11245281412796733</v>
          </cell>
          <cell r="T145">
            <v>0.29344001588596358</v>
          </cell>
          <cell r="U145">
            <v>9.0264730029671517E-2</v>
          </cell>
          <cell r="V145">
            <v>8.0510603398643771E-2</v>
          </cell>
          <cell r="W145">
            <v>0.17763541717626258</v>
          </cell>
        </row>
        <row r="146">
          <cell r="D146">
            <v>0.78662631743967137</v>
          </cell>
          <cell r="E146">
            <v>0.79797713342656906</v>
          </cell>
          <cell r="F146">
            <v>0.71889938197705439</v>
          </cell>
          <cell r="G146">
            <v>0.74246591177481425</v>
          </cell>
          <cell r="H146">
            <v>0.87927382206028382</v>
          </cell>
          <cell r="I146">
            <v>0.86189581626865064</v>
          </cell>
          <cell r="J146">
            <v>0.80057731792282305</v>
          </cell>
          <cell r="K146">
            <v>0.76891753542106134</v>
          </cell>
          <cell r="L146">
            <v>0.9423500538315992</v>
          </cell>
          <cell r="M146">
            <v>0.95207280756850021</v>
          </cell>
          <cell r="N146">
            <v>0.87082405811878993</v>
          </cell>
          <cell r="O146">
            <v>0.90005655069185564</v>
          </cell>
          <cell r="P146">
            <v>0.84752644783775755</v>
          </cell>
          <cell r="Q146">
            <v>0.83880341407901793</v>
          </cell>
          <cell r="R146">
            <v>0.91386997492746547</v>
          </cell>
          <cell r="S146">
            <v>0.85373766213326019</v>
          </cell>
          <cell r="T146">
            <v>0.62165022219459609</v>
          </cell>
          <cell r="U146">
            <v>0.86925012379686228</v>
          </cell>
          <cell r="V146">
            <v>0.86638291648734111</v>
          </cell>
          <cell r="W146">
            <v>0.80889463127947125</v>
          </cell>
        </row>
        <row r="147">
          <cell r="D147">
            <v>4.5602197047964909E-4</v>
          </cell>
          <cell r="E147">
            <v>5.3784688623331051E-8</v>
          </cell>
          <cell r="F147">
            <v>0</v>
          </cell>
          <cell r="G147">
            <v>5.5748669829222318E-3</v>
          </cell>
          <cell r="H147">
            <v>0</v>
          </cell>
          <cell r="I147">
            <v>4.591119272868018E-7</v>
          </cell>
          <cell r="J147">
            <v>0</v>
          </cell>
          <cell r="K147">
            <v>1.3891273332626909E-3</v>
          </cell>
          <cell r="L147">
            <v>0</v>
          </cell>
          <cell r="M147">
            <v>5.0622835936163951E-6</v>
          </cell>
          <cell r="N147">
            <v>2.5994977429078168E-5</v>
          </cell>
          <cell r="O147">
            <v>6.7618732143492097E-4</v>
          </cell>
          <cell r="P147">
            <v>2.2978499518483118E-3</v>
          </cell>
          <cell r="Q147">
            <v>9.2439000231134116E-3</v>
          </cell>
          <cell r="R147">
            <v>0</v>
          </cell>
          <cell r="S147">
            <v>0</v>
          </cell>
          <cell r="T147">
            <v>0</v>
          </cell>
          <cell r="U147">
            <v>5.7707875821507923E-3</v>
          </cell>
          <cell r="V147">
            <v>7.0656732721701559E-3</v>
          </cell>
          <cell r="W147">
            <v>3.0388996552804603E-4</v>
          </cell>
        </row>
        <row r="148">
          <cell r="D148">
            <v>2.6874040606346836E-2</v>
          </cell>
          <cell r="E148">
            <v>0</v>
          </cell>
          <cell r="F148">
            <v>2.2002952940014586E-6</v>
          </cell>
          <cell r="G148">
            <v>2.3493160177740393E-3</v>
          </cell>
          <cell r="H148">
            <v>0</v>
          </cell>
          <cell r="I148">
            <v>0</v>
          </cell>
          <cell r="J148">
            <v>1.1161779189389025E-2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1.3133781203901475E-3</v>
          </cell>
          <cell r="R148">
            <v>0</v>
          </cell>
          <cell r="S148">
            <v>0</v>
          </cell>
          <cell r="T148">
            <v>0</v>
          </cell>
          <cell r="U148">
            <v>2.465648789318694E-7</v>
          </cell>
          <cell r="V148">
            <v>0.12875519499333138</v>
          </cell>
          <cell r="W148">
            <v>0</v>
          </cell>
        </row>
        <row r="149">
          <cell r="D149">
            <v>3.5525329354795777E-2</v>
          </cell>
          <cell r="E149">
            <v>2.8656408595130682E-5</v>
          </cell>
          <cell r="F149">
            <v>4.4569905422427327E-4</v>
          </cell>
          <cell r="G149">
            <v>1.598030649032609E-3</v>
          </cell>
          <cell r="H149">
            <v>2.3029143760671895E-2</v>
          </cell>
          <cell r="I149">
            <v>1.9563089314288341E-2</v>
          </cell>
          <cell r="J149">
            <v>0</v>
          </cell>
          <cell r="K149">
            <v>0</v>
          </cell>
          <cell r="L149">
            <v>1.6078298406029378E-2</v>
          </cell>
          <cell r="M149">
            <v>2.2923944207093458E-4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4.7199235449311632E-7</v>
          </cell>
          <cell r="U149">
            <v>0</v>
          </cell>
          <cell r="V149">
            <v>1.1288794314338388E-2</v>
          </cell>
          <cell r="W149">
            <v>5.9665213322135369E-4</v>
          </cell>
        </row>
        <row r="150">
          <cell r="D150">
            <v>0.93409823269253778</v>
          </cell>
          <cell r="E150">
            <v>0.9967456308404733</v>
          </cell>
          <cell r="F150">
            <v>0.99955209981605675</v>
          </cell>
          <cell r="G150">
            <v>0.88465024052196684</v>
          </cell>
          <cell r="H150">
            <v>0.97697085620534008</v>
          </cell>
          <cell r="I150">
            <v>0.98043691065084471</v>
          </cell>
          <cell r="J150">
            <v>0.9888382207751778</v>
          </cell>
          <cell r="K150">
            <v>0.9218124805587945</v>
          </cell>
          <cell r="L150">
            <v>0.9839217015485251</v>
          </cell>
          <cell r="M150">
            <v>0.99977076055792902</v>
          </cell>
          <cell r="N150">
            <v>1</v>
          </cell>
          <cell r="O150">
            <v>1</v>
          </cell>
          <cell r="P150">
            <v>0.99999994656806412</v>
          </cell>
          <cell r="Q150">
            <v>0.99868662187960988</v>
          </cell>
          <cell r="R150">
            <v>1</v>
          </cell>
          <cell r="S150">
            <v>1</v>
          </cell>
          <cell r="T150">
            <v>0.99999952800764547</v>
          </cell>
          <cell r="U150">
            <v>0.99999975343512104</v>
          </cell>
          <cell r="V150">
            <v>0.8599560106923303</v>
          </cell>
          <cell r="W150">
            <v>0.99929213591277655</v>
          </cell>
        </row>
        <row r="151">
          <cell r="D151">
            <v>1.5994894730009306E-2</v>
          </cell>
          <cell r="E151">
            <v>2.9247647167439515E-2</v>
          </cell>
          <cell r="F151">
            <v>2.4801140009412057E-2</v>
          </cell>
          <cell r="G151">
            <v>1.4568606854451235E-2</v>
          </cell>
          <cell r="H151">
            <v>2.3153152471626103E-2</v>
          </cell>
          <cell r="I151">
            <v>2.1331450183311122E-2</v>
          </cell>
          <cell r="J151">
            <v>2.3951279819347565E-3</v>
          </cell>
          <cell r="K151">
            <v>1.6716474334697543E-2</v>
          </cell>
          <cell r="L151">
            <v>1.4568348744589617E-2</v>
          </cell>
          <cell r="M151">
            <v>4.709059794392409E-2</v>
          </cell>
          <cell r="N151">
            <v>1.1309806106966566E-2</v>
          </cell>
          <cell r="O151">
            <v>2.8034962539457177E-2</v>
          </cell>
          <cell r="P151">
            <v>2.0950940362214454E-2</v>
          </cell>
          <cell r="Q151">
            <v>7.0715407834147058E-3</v>
          </cell>
          <cell r="R151">
            <v>6.9761950284922391E-3</v>
          </cell>
          <cell r="S151">
            <v>3.9717091785697921E-3</v>
          </cell>
          <cell r="T151">
            <v>1.8117728289859216E-2</v>
          </cell>
          <cell r="U151">
            <v>7.3539067980511671E-3</v>
          </cell>
          <cell r="V151">
            <v>1.1636091254526918E-2</v>
          </cell>
          <cell r="W151">
            <v>9.8058968520757621E-3</v>
          </cell>
        </row>
        <row r="152">
          <cell r="D152">
            <v>2.7608946972909963E-2</v>
          </cell>
          <cell r="E152">
            <v>4.6490431851810413E-2</v>
          </cell>
          <cell r="F152">
            <v>8.8361860276756604E-2</v>
          </cell>
          <cell r="G152">
            <v>0.16356069226994976</v>
          </cell>
          <cell r="H152">
            <v>4.5868711936192727E-2</v>
          </cell>
          <cell r="I152">
            <v>5.288296123012929E-2</v>
          </cell>
          <cell r="J152">
            <v>3.6174760841838807E-2</v>
          </cell>
          <cell r="K152">
            <v>3.2298122889053607E-2</v>
          </cell>
          <cell r="L152">
            <v>3.5149325641514031E-2</v>
          </cell>
          <cell r="M152">
            <v>2.4264157253600781E-2</v>
          </cell>
          <cell r="N152">
            <v>3.4150952912460897E-2</v>
          </cell>
          <cell r="O152">
            <v>1.7280209744385856E-2</v>
          </cell>
          <cell r="P152">
            <v>3.038955021635786E-2</v>
          </cell>
          <cell r="Q152">
            <v>4.0793109129536674E-2</v>
          </cell>
          <cell r="R152">
            <v>3.4626098544055482E-2</v>
          </cell>
          <cell r="S152">
            <v>3.380952373877244E-2</v>
          </cell>
          <cell r="T152">
            <v>8.4909761919440399E-2</v>
          </cell>
          <cell r="U152">
            <v>3.4714358591315449E-2</v>
          </cell>
          <cell r="V152">
            <v>4.604080684184491E-2</v>
          </cell>
          <cell r="W152">
            <v>1.3166061578738128E-2</v>
          </cell>
        </row>
        <row r="153">
          <cell r="D153">
            <v>0</v>
          </cell>
          <cell r="E153">
            <v>0</v>
          </cell>
          <cell r="F153">
            <v>8.3442500436173468E-10</v>
          </cell>
          <cell r="G153">
            <v>1.1133755486977143E-9</v>
          </cell>
          <cell r="H153">
            <v>3.3988022318283027E-11</v>
          </cell>
          <cell r="I153">
            <v>3.4866992387054016E-11</v>
          </cell>
          <cell r="J153">
            <v>3.5433167639981588E-11</v>
          </cell>
          <cell r="K153">
            <v>9.6921064578719771E-3</v>
          </cell>
          <cell r="L153">
            <v>4.5445565819061131E-11</v>
          </cell>
          <cell r="M153">
            <v>0</v>
          </cell>
          <cell r="N153">
            <v>0</v>
          </cell>
          <cell r="O153">
            <v>0</v>
          </cell>
          <cell r="P153">
            <v>5.3431935834290012E-8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1.1121195400211623E-4</v>
          </cell>
        </row>
        <row r="154"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</row>
        <row r="155"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</row>
        <row r="156">
          <cell r="D156">
            <v>3.5023973463196188E-3</v>
          </cell>
          <cell r="E156">
            <v>3.2257127509316146E-3</v>
          </cell>
          <cell r="F156">
            <v>0</v>
          </cell>
          <cell r="G156">
            <v>0.11140241169785094</v>
          </cell>
          <cell r="H156">
            <v>0</v>
          </cell>
          <cell r="I156">
            <v>0</v>
          </cell>
          <cell r="J156">
            <v>0</v>
          </cell>
          <cell r="K156">
            <v>6.8495412983333503E-2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</row>
        <row r="157">
          <cell r="D157">
            <v>21146732.641560007</v>
          </cell>
          <cell r="E157">
            <v>20680114.378910005</v>
          </cell>
          <cell r="F157">
            <v>19943172.302370008</v>
          </cell>
          <cell r="G157">
            <v>21136522.081190001</v>
          </cell>
          <cell r="H157">
            <v>21219947.710950002</v>
          </cell>
          <cell r="I157">
            <v>20198544.069680002</v>
          </cell>
          <cell r="J157">
            <v>21395317.807349999</v>
          </cell>
          <cell r="K157">
            <v>21405367.963120006</v>
          </cell>
          <cell r="L157">
            <v>21405477.74045999</v>
          </cell>
          <cell r="M157">
            <v>20149084.635949999</v>
          </cell>
          <cell r="N157">
            <v>20337127.27141</v>
          </cell>
          <cell r="O157">
            <v>22159402.196600009</v>
          </cell>
          <cell r="P157">
            <v>22860701.48471</v>
          </cell>
          <cell r="Q157">
            <v>23132419.095070004</v>
          </cell>
          <cell r="R157">
            <v>23695381.056860004</v>
          </cell>
          <cell r="S157">
            <v>27484190.406580016</v>
          </cell>
          <cell r="T157">
            <v>27081050.482430004</v>
          </cell>
          <cell r="U157">
            <v>27038279.950690005</v>
          </cell>
          <cell r="V157">
            <v>28018424.992519997</v>
          </cell>
          <cell r="W157">
            <v>52756116.699049994</v>
          </cell>
        </row>
        <row r="158">
          <cell r="D158">
            <v>15618592.904780006</v>
          </cell>
          <cell r="E158">
            <v>15440453.336550005</v>
          </cell>
          <cell r="F158">
            <v>14678776.433230005</v>
          </cell>
          <cell r="G158">
            <v>16283407.23508</v>
          </cell>
          <cell r="H158">
            <v>17638127.059080005</v>
          </cell>
          <cell r="I158">
            <v>15325679.9768</v>
          </cell>
          <cell r="J158">
            <v>16797728.7355</v>
          </cell>
          <cell r="K158">
            <v>17652939.444690004</v>
          </cell>
          <cell r="L158">
            <v>16957188.49149999</v>
          </cell>
          <cell r="M158">
            <v>14305787.318789996</v>
          </cell>
          <cell r="N158">
            <v>14951240.261569999</v>
          </cell>
          <cell r="O158">
            <v>15710230.867360005</v>
          </cell>
          <cell r="P158">
            <v>18845361.190710001</v>
          </cell>
          <cell r="Q158">
            <v>19386218.238340005</v>
          </cell>
          <cell r="R158">
            <v>19439110.673340004</v>
          </cell>
          <cell r="S158">
            <v>23263189.970620014</v>
          </cell>
          <cell r="T158">
            <v>23651380.120150004</v>
          </cell>
          <cell r="U158">
            <v>22960474.280390006</v>
          </cell>
          <cell r="V158">
            <v>24040073.701979998</v>
          </cell>
          <cell r="W158">
            <v>42233450.919549987</v>
          </cell>
        </row>
        <row r="159">
          <cell r="D159">
            <v>4121340.2781799999</v>
          </cell>
          <cell r="E159">
            <v>3910156.9157300005</v>
          </cell>
          <cell r="F159">
            <v>4041067.1364400005</v>
          </cell>
          <cell r="G159">
            <v>3964134.5596500002</v>
          </cell>
          <cell r="H159">
            <v>2716432.9357899996</v>
          </cell>
          <cell r="I159">
            <v>4028440.0202000001</v>
          </cell>
          <cell r="J159">
            <v>3758513.9658799996</v>
          </cell>
          <cell r="K159">
            <v>3067533.0340300016</v>
          </cell>
          <cell r="L159">
            <v>3794991.4562600004</v>
          </cell>
          <cell r="M159">
            <v>5111257.5622900007</v>
          </cell>
          <cell r="N159">
            <v>4664861.19802</v>
          </cell>
          <cell r="O159">
            <v>5736086.8585000001</v>
          </cell>
          <cell r="P159">
            <v>3197507.5696899998</v>
          </cell>
          <cell r="Q159">
            <v>2481104.1030000001</v>
          </cell>
          <cell r="R159">
            <v>3162033.3444800014</v>
          </cell>
          <cell r="S159">
            <v>3110086.9768599998</v>
          </cell>
          <cell r="T159">
            <v>2322003.9207699993</v>
          </cell>
          <cell r="U159">
            <v>2917870.3088699994</v>
          </cell>
          <cell r="V159">
            <v>2729306.9377200007</v>
          </cell>
          <cell r="W159">
            <v>8092760.5219500028</v>
          </cell>
        </row>
        <row r="160">
          <cell r="D160">
            <v>1406799.4585999998</v>
          </cell>
          <cell r="E160">
            <v>1329504.1266299998</v>
          </cell>
          <cell r="F160">
            <v>1223328.7327000001</v>
          </cell>
          <cell r="G160">
            <v>888980.28646000021</v>
          </cell>
          <cell r="H160">
            <v>865387.71607999993</v>
          </cell>
          <cell r="I160">
            <v>844424.07267999998</v>
          </cell>
          <cell r="J160">
            <v>839075.10596999992</v>
          </cell>
          <cell r="K160">
            <v>684895.48439999996</v>
          </cell>
          <cell r="L160">
            <v>653297.79269999964</v>
          </cell>
          <cell r="M160">
            <v>732039.75486999983</v>
          </cell>
          <cell r="N160">
            <v>721025.81182000006</v>
          </cell>
          <cell r="O160">
            <v>713084.4707399999</v>
          </cell>
          <cell r="P160">
            <v>817832.72430999973</v>
          </cell>
          <cell r="Q160">
            <v>1265096.75373</v>
          </cell>
          <cell r="R160">
            <v>1094237.0390399997</v>
          </cell>
          <cell r="S160">
            <v>1110913.4591000001</v>
          </cell>
          <cell r="T160">
            <v>1107666.44151</v>
          </cell>
          <cell r="U160">
            <v>1159935.3614299996</v>
          </cell>
          <cell r="V160">
            <v>1249044.3528199997</v>
          </cell>
          <cell r="W160">
            <v>2429905.2575499997</v>
          </cell>
        </row>
        <row r="161">
          <cell r="D161">
            <v>17681899.527890824</v>
          </cell>
          <cell r="E161">
            <v>19109921.775718827</v>
          </cell>
          <cell r="F161">
            <v>15433964.145650009</v>
          </cell>
          <cell r="G161">
            <v>16270713.847632492</v>
          </cell>
          <cell r="H161">
            <v>19391039.098270003</v>
          </cell>
          <cell r="I161">
            <v>18995622.915420003</v>
          </cell>
          <cell r="J161">
            <v>20668331.053071219</v>
          </cell>
          <cell r="K161">
            <v>20820498.512268096</v>
          </cell>
          <cell r="L161">
            <v>9590942.9137299899</v>
          </cell>
          <cell r="M161">
            <v>7970332.3368979553</v>
          </cell>
          <cell r="N161">
            <v>7901679.0218700012</v>
          </cell>
          <cell r="O161">
            <v>8565659.9322148021</v>
          </cell>
          <cell r="P161">
            <v>8700244.6048596501</v>
          </cell>
          <cell r="Q161">
            <v>8775540.2616000008</v>
          </cell>
          <cell r="R161">
            <v>8825971.136509994</v>
          </cell>
          <cell r="S161">
            <v>8744807.201034097</v>
          </cell>
          <cell r="T161">
            <v>9086770.6925513856</v>
          </cell>
          <cell r="U161">
            <v>8640211.9033216089</v>
          </cell>
          <cell r="V161">
            <v>8971952.2651304416</v>
          </cell>
          <cell r="W161">
            <v>45671268.467384592</v>
          </cell>
        </row>
        <row r="162">
          <cell r="D162">
            <v>3464833.1136691854</v>
          </cell>
          <cell r="E162">
            <v>1570192.6031911816</v>
          </cell>
          <cell r="F162">
            <v>4509208.1567200003</v>
          </cell>
          <cell r="G162">
            <v>4865808.2335575093</v>
          </cell>
          <cell r="H162">
            <v>1828908.6126799991</v>
          </cell>
          <cell r="I162">
            <v>1202921.1542600004</v>
          </cell>
          <cell r="J162">
            <v>726986.75427877752</v>
          </cell>
          <cell r="K162">
            <v>584869.45085191145</v>
          </cell>
          <cell r="L162">
            <v>11814534.826729998</v>
          </cell>
          <cell r="M162">
            <v>12178752.299052043</v>
          </cell>
          <cell r="N162">
            <v>12435448.249539999</v>
          </cell>
          <cell r="O162">
            <v>13593742.264385207</v>
          </cell>
          <cell r="P162">
            <v>14160456.87985035</v>
          </cell>
          <cell r="Q162">
            <v>14356878.833470004</v>
          </cell>
          <cell r="R162">
            <v>14869409.920350011</v>
          </cell>
          <cell r="S162">
            <v>18739383.205545917</v>
          </cell>
          <cell r="T162">
            <v>17994279.789878622</v>
          </cell>
          <cell r="U162">
            <v>18398068.047368396</v>
          </cell>
          <cell r="V162">
            <v>19046472.727389559</v>
          </cell>
          <cell r="W162">
            <v>7084848.2316653989</v>
          </cell>
        </row>
        <row r="163">
          <cell r="D163">
            <v>17736496.348810002</v>
          </cell>
          <cell r="E163">
            <v>19250807.388769999</v>
          </cell>
          <cell r="F163">
            <v>18328467.24924</v>
          </cell>
          <cell r="G163">
            <v>19671698.291490003</v>
          </cell>
          <cell r="H163">
            <v>20020735.440200005</v>
          </cell>
          <cell r="I163">
            <v>19207127.620880004</v>
          </cell>
          <cell r="J163">
            <v>20419622.353820007</v>
          </cell>
          <cell r="K163">
            <v>20543924.901160009</v>
          </cell>
          <cell r="L163">
            <v>20317577.645069994</v>
          </cell>
          <cell r="M163">
            <v>19181007.736659992</v>
          </cell>
          <cell r="N163">
            <v>19547436.602389999</v>
          </cell>
          <cell r="O163">
            <v>20121914.592020001</v>
          </cell>
          <cell r="P163">
            <v>20441448.529900003</v>
          </cell>
          <cell r="Q163">
            <v>20881409.408109993</v>
          </cell>
          <cell r="R163">
            <v>21486612.983230006</v>
          </cell>
          <cell r="S163">
            <v>25642524.554120004</v>
          </cell>
          <cell r="T163">
            <v>25434304.951030001</v>
          </cell>
          <cell r="U163">
            <v>25426555.262850001</v>
          </cell>
          <cell r="V163">
            <v>26394832.505809993</v>
          </cell>
          <cell r="W163">
            <v>50319479.260570005</v>
          </cell>
        </row>
        <row r="164">
          <cell r="D164">
            <v>12936804.240940001</v>
          </cell>
          <cell r="E164">
            <v>14123204.590069998</v>
          </cell>
          <cell r="F164">
            <v>13133541.788830001</v>
          </cell>
          <cell r="G164">
            <v>15050125.799940001</v>
          </cell>
          <cell r="H164">
            <v>16576960.927600004</v>
          </cell>
          <cell r="I164">
            <v>14515125.282170005</v>
          </cell>
          <cell r="J164">
            <v>16192804.371620005</v>
          </cell>
          <cell r="K164">
            <v>17154825.389610007</v>
          </cell>
          <cell r="L164">
            <v>16397950.197049996</v>
          </cell>
          <cell r="M164">
            <v>13848701.899309993</v>
          </cell>
          <cell r="N164">
            <v>14551164.403750001</v>
          </cell>
          <cell r="O164">
            <v>14020097.819660002</v>
          </cell>
          <cell r="P164">
            <v>16731706.425710004</v>
          </cell>
          <cell r="Q164">
            <v>17391743.465149995</v>
          </cell>
          <cell r="R164">
            <v>17762911.709810004</v>
          </cell>
          <cell r="S164">
            <v>21755844.541900005</v>
          </cell>
          <cell r="T164">
            <v>22330736.091550004</v>
          </cell>
          <cell r="U164">
            <v>21710818.36575</v>
          </cell>
          <cell r="V164">
            <v>22805552.433219995</v>
          </cell>
          <cell r="W164">
            <v>40175882.981940001</v>
          </cell>
        </row>
        <row r="165">
          <cell r="D165">
            <v>3179291.3186800014</v>
          </cell>
          <cell r="E165">
            <v>3589387.9057000005</v>
          </cell>
          <cell r="F165">
            <v>3731964.7946500005</v>
          </cell>
          <cell r="G165">
            <v>3641745.6650600005</v>
          </cell>
          <cell r="H165">
            <v>2483197.9257</v>
          </cell>
          <cell r="I165">
            <v>3740035.4483999996</v>
          </cell>
          <cell r="J165">
            <v>3268825.7100600009</v>
          </cell>
          <cell r="K165">
            <v>2631300.6124900011</v>
          </cell>
          <cell r="L165">
            <v>3185831.8951099999</v>
          </cell>
          <cell r="M165">
            <v>4522884.7444100007</v>
          </cell>
          <cell r="N165">
            <v>4194559.9486400001</v>
          </cell>
          <cell r="O165">
            <v>5300052.4577399995</v>
          </cell>
          <cell r="P165">
            <v>2802887.7349499995</v>
          </cell>
          <cell r="Q165">
            <v>2145632.2875200002</v>
          </cell>
          <cell r="R165">
            <v>2630040.4699500008</v>
          </cell>
          <cell r="S165">
            <v>2777118.6017600009</v>
          </cell>
          <cell r="T165">
            <v>2017513.0775099986</v>
          </cell>
          <cell r="U165">
            <v>2579272.7125000008</v>
          </cell>
          <cell r="V165">
            <v>2370519.4698299998</v>
          </cell>
          <cell r="W165">
            <v>7747008.9521400016</v>
          </cell>
        </row>
        <row r="166">
          <cell r="D166">
            <v>1620400.7891900002</v>
          </cell>
          <cell r="E166">
            <v>1538214.8930000002</v>
          </cell>
          <cell r="F166">
            <v>1462960.6657600005</v>
          </cell>
          <cell r="G166">
            <v>979826.82649000001</v>
          </cell>
          <cell r="H166">
            <v>960576.58689999999</v>
          </cell>
          <cell r="I166">
            <v>951966.89030999981</v>
          </cell>
          <cell r="J166">
            <v>957992.27214000002</v>
          </cell>
          <cell r="K166">
            <v>757798.89905999997</v>
          </cell>
          <cell r="L166">
            <v>733795.55290999974</v>
          </cell>
          <cell r="M166">
            <v>809421.09293999965</v>
          </cell>
          <cell r="N166">
            <v>801712.25000000012</v>
          </cell>
          <cell r="O166">
            <v>801764.31462000008</v>
          </cell>
          <cell r="P166">
            <v>906854.3692399998</v>
          </cell>
          <cell r="Q166">
            <v>1344033.6554400004</v>
          </cell>
          <cell r="R166">
            <v>1093660.8034699997</v>
          </cell>
          <cell r="S166">
            <v>1109561.4104599999</v>
          </cell>
          <cell r="T166">
            <v>1086055.7819699999</v>
          </cell>
          <cell r="U166">
            <v>1136464.1845999998</v>
          </cell>
          <cell r="V166">
            <v>1218760.6027599999</v>
          </cell>
          <cell r="W166">
            <v>2396587.3264899999</v>
          </cell>
        </row>
        <row r="167">
          <cell r="D167">
            <v>18309150.94443579</v>
          </cell>
          <cell r="E167">
            <v>19862885.234776311</v>
          </cell>
          <cell r="F167">
            <v>19264945.71785371</v>
          </cell>
          <cell r="G167">
            <v>20269752.494627904</v>
          </cell>
          <cell r="H167">
            <v>20615962.181017164</v>
          </cell>
          <cell r="I167">
            <v>19618228.483721558</v>
          </cell>
          <cell r="J167">
            <v>20869009.739996202</v>
          </cell>
          <cell r="K167">
            <v>20945267.298731409</v>
          </cell>
          <cell r="L167">
            <v>21001337.628924262</v>
          </cell>
          <cell r="M167">
            <v>19810504.84410711</v>
          </cell>
          <cell r="N167">
            <v>20116634.158134207</v>
          </cell>
          <cell r="O167">
            <v>22127684.996800464</v>
          </cell>
          <cell r="P167">
            <v>22777769.55302389</v>
          </cell>
          <cell r="Q167">
            <v>23097459.120123532</v>
          </cell>
          <cell r="R167">
            <v>23485116.47994509</v>
          </cell>
          <cell r="S167">
            <v>26810665.377263088</v>
          </cell>
          <cell r="T167">
            <v>26481160.569378797</v>
          </cell>
          <cell r="U167">
            <v>26358390.531692427</v>
          </cell>
          <cell r="V167">
            <v>27271073.245060451</v>
          </cell>
          <cell r="W167">
            <v>51978094.677495286</v>
          </cell>
        </row>
        <row r="168">
          <cell r="D168">
            <v>13396046.250615148</v>
          </cell>
          <cell r="E168">
            <v>14618523.682517773</v>
          </cell>
          <cell r="F168">
            <v>13910832.497905836</v>
          </cell>
          <cell r="G168">
            <v>15523239.345893811</v>
          </cell>
          <cell r="H168">
            <v>17114074.885576189</v>
          </cell>
          <cell r="I168">
            <v>14839771.201663129</v>
          </cell>
          <cell r="J168">
            <v>16576519.662374215</v>
          </cell>
          <cell r="K168">
            <v>17494576.879603043</v>
          </cell>
          <cell r="L168">
            <v>16810700.007774517</v>
          </cell>
          <cell r="M168">
            <v>14208243.408737998</v>
          </cell>
          <cell r="N168">
            <v>14885544.143259179</v>
          </cell>
          <cell r="O168">
            <v>15645732.322239578</v>
          </cell>
          <cell r="P168">
            <v>18736040.326767821</v>
          </cell>
          <cell r="Q168">
            <v>19341790.250375513</v>
          </cell>
          <cell r="R168">
            <v>19303977.779299255</v>
          </cell>
          <cell r="S168">
            <v>22846487.706618927</v>
          </cell>
          <cell r="T168">
            <v>23300881.011502363</v>
          </cell>
          <cell r="U168">
            <v>22550232.714546844</v>
          </cell>
          <cell r="V168">
            <v>23588940.380833872</v>
          </cell>
          <cell r="W168">
            <v>41716123.132296965</v>
          </cell>
        </row>
        <row r="169">
          <cell r="D169">
            <v>3291159.9117411897</v>
          </cell>
          <cell r="E169">
            <v>3705776.3647511415</v>
          </cell>
          <cell r="F169">
            <v>3887773.1459234124</v>
          </cell>
          <cell r="G169">
            <v>3765736.2485690997</v>
          </cell>
          <cell r="H169">
            <v>2541072.9175534286</v>
          </cell>
          <cell r="I169">
            <v>3826166.4438756946</v>
          </cell>
          <cell r="J169">
            <v>3334220.8881512517</v>
          </cell>
          <cell r="K169">
            <v>2692538.482690569</v>
          </cell>
          <cell r="L169">
            <v>3456848.7907359232</v>
          </cell>
          <cell r="M169">
            <v>4792845.9258271838</v>
          </cell>
          <cell r="N169">
            <v>4429160.1694707442</v>
          </cell>
          <cell r="O169">
            <v>5679433.3541672034</v>
          </cell>
          <cell r="P169">
            <v>3134682.2562394589</v>
          </cell>
          <cell r="Q169">
            <v>2409174.6327769915</v>
          </cell>
          <cell r="R169">
            <v>3085068.0357552762</v>
          </cell>
          <cell r="S169">
            <v>2852130.010105703</v>
          </cell>
          <cell r="T169">
            <v>2091474.6010956354</v>
          </cell>
          <cell r="U169">
            <v>2668082.1246556155</v>
          </cell>
          <cell r="V169">
            <v>2460073.7895036479</v>
          </cell>
          <cell r="W169">
            <v>7851736.0797367226</v>
          </cell>
        </row>
        <row r="170">
          <cell r="D170">
            <v>1621944.7820794508</v>
          </cell>
          <cell r="E170">
            <v>1538585.1875073973</v>
          </cell>
          <cell r="F170">
            <v>1466340.0740244614</v>
          </cell>
          <cell r="G170">
            <v>980776.90016498999</v>
          </cell>
          <cell r="H170">
            <v>960814.37788754562</v>
          </cell>
          <cell r="I170">
            <v>952290.83818273526</v>
          </cell>
          <cell r="J170">
            <v>958269.18947073293</v>
          </cell>
          <cell r="K170">
            <v>758151.93643779645</v>
          </cell>
          <cell r="L170">
            <v>733788.8304138222</v>
          </cell>
          <cell r="M170">
            <v>809415.50954193051</v>
          </cell>
          <cell r="N170">
            <v>801929.84540428128</v>
          </cell>
          <cell r="O170">
            <v>802519.32039368001</v>
          </cell>
          <cell r="P170">
            <v>907046.97001660813</v>
          </cell>
          <cell r="Q170">
            <v>1346494.2369710281</v>
          </cell>
          <cell r="R170">
            <v>1096070.6648905585</v>
          </cell>
          <cell r="S170">
            <v>1112047.6605384564</v>
          </cell>
          <cell r="T170">
            <v>1088804.9567808001</v>
          </cell>
          <cell r="U170">
            <v>1140075.6924899654</v>
          </cell>
          <cell r="V170">
            <v>1222059.0747229303</v>
          </cell>
          <cell r="W170">
            <v>2410235.4654616001</v>
          </cell>
        </row>
        <row r="171">
          <cell r="D171">
            <v>461846.86898263067</v>
          </cell>
          <cell r="E171">
            <v>426662.91638794413</v>
          </cell>
          <cell r="F171">
            <v>404103.22471074492</v>
          </cell>
          <cell r="G171">
            <v>237230.88232559324</v>
          </cell>
          <cell r="H171">
            <v>238682.54277447949</v>
          </cell>
          <cell r="I171">
            <v>240341.03803930298</v>
          </cell>
          <cell r="J171">
            <v>251360.7896274903</v>
          </cell>
          <cell r="K171">
            <v>198122.35956773165</v>
          </cell>
          <cell r="L171">
            <v>186148.44282408146</v>
          </cell>
          <cell r="M171">
            <v>190296.26281843486</v>
          </cell>
          <cell r="N171">
            <v>259463.14591143408</v>
          </cell>
          <cell r="O171">
            <v>264950.44718169299</v>
          </cell>
          <cell r="P171">
            <v>269013.45037955599</v>
          </cell>
          <cell r="Q171">
            <v>216723.96775384969</v>
          </cell>
          <cell r="R171">
            <v>114591.066033846</v>
          </cell>
          <cell r="S171">
            <v>106365.65250657167</v>
          </cell>
          <cell r="T171">
            <v>101649.37684641444</v>
          </cell>
          <cell r="U171">
            <v>107907.42222137203</v>
          </cell>
          <cell r="V171">
            <v>135478.60014822774</v>
          </cell>
          <cell r="W171">
            <v>542785.80873947323</v>
          </cell>
        </row>
        <row r="172">
          <cell r="D172">
            <v>26618.964455967776</v>
          </cell>
          <cell r="E172">
            <v>31039.932166896964</v>
          </cell>
          <cell r="F172">
            <v>29771.9352613556</v>
          </cell>
          <cell r="G172">
            <v>24781.144284232967</v>
          </cell>
          <cell r="H172">
            <v>22137.762044928277</v>
          </cell>
          <cell r="I172">
            <v>19773.286642147723</v>
          </cell>
          <cell r="J172">
            <v>28949.405985346784</v>
          </cell>
          <cell r="K172">
            <v>11689.252025999593</v>
          </cell>
          <cell r="L172">
            <v>12026.095809471091</v>
          </cell>
          <cell r="M172">
            <v>12189.160829333521</v>
          </cell>
          <cell r="N172">
            <v>14229.413197733636</v>
          </cell>
          <cell r="O172">
            <v>15849.414117618086</v>
          </cell>
          <cell r="P172">
            <v>14399.252669073208</v>
          </cell>
          <cell r="Q172">
            <v>14580.968168722411</v>
          </cell>
          <cell r="R172">
            <v>15840.909551743769</v>
          </cell>
          <cell r="S172">
            <v>17118.562222323108</v>
          </cell>
          <cell r="T172">
            <v>18823.023554480533</v>
          </cell>
          <cell r="U172">
            <v>15530.348244930985</v>
          </cell>
          <cell r="V172">
            <v>15085.090507927784</v>
          </cell>
          <cell r="W172">
            <v>32129.50722535891</v>
          </cell>
        </row>
        <row r="173">
          <cell r="D173">
            <v>13339.075726659423</v>
          </cell>
          <cell r="E173">
            <v>8085.0881570236434</v>
          </cell>
          <cell r="F173">
            <v>7200.0047718921442</v>
          </cell>
          <cell r="G173">
            <v>8370.7428611635587</v>
          </cell>
          <cell r="H173">
            <v>3537.6772693262897</v>
          </cell>
          <cell r="I173">
            <v>7758.6117140223723</v>
          </cell>
          <cell r="J173">
            <v>7085.1112141292906</v>
          </cell>
          <cell r="K173">
            <v>9386.8377396373071</v>
          </cell>
          <cell r="L173">
            <v>5635.359014610357</v>
          </cell>
          <cell r="M173">
            <v>6566.3518890528467</v>
          </cell>
          <cell r="N173">
            <v>7322.7147137004458</v>
          </cell>
          <cell r="O173">
            <v>9592.2560452748803</v>
          </cell>
          <cell r="P173">
            <v>9658.8482543566206</v>
          </cell>
          <cell r="Q173">
            <v>9355.7607703380017</v>
          </cell>
          <cell r="R173">
            <v>9176.3744642497477</v>
          </cell>
          <cell r="S173">
            <v>6677.4417690387399</v>
          </cell>
          <cell r="T173">
            <v>5583.7591467118255</v>
          </cell>
          <cell r="U173">
            <v>10421.157172896666</v>
          </cell>
          <cell r="V173">
            <v>947.06053735171486</v>
          </cell>
          <cell r="W173">
            <v>11987.067875300407</v>
          </cell>
        </row>
        <row r="174">
          <cell r="D174">
            <v>421888.82880000345</v>
          </cell>
          <cell r="E174">
            <v>387537.89606402355</v>
          </cell>
          <cell r="F174">
            <v>367131.28467749717</v>
          </cell>
          <cell r="G174">
            <v>204078.99518019671</v>
          </cell>
          <cell r="H174">
            <v>213007.10346022493</v>
          </cell>
          <cell r="I174">
            <v>212809.13968313287</v>
          </cell>
          <cell r="J174">
            <v>215326.27242801423</v>
          </cell>
          <cell r="K174">
            <v>177046.26980209476</v>
          </cell>
          <cell r="L174">
            <v>168486.98800000001</v>
          </cell>
          <cell r="M174">
            <v>171540.75010004849</v>
          </cell>
          <cell r="N174">
            <v>237911.01800000001</v>
          </cell>
          <cell r="O174">
            <v>239508.7770188</v>
          </cell>
          <cell r="P174">
            <v>244955.34945612616</v>
          </cell>
          <cell r="Q174">
            <v>192787.23881478928</v>
          </cell>
          <cell r="R174">
            <v>89573.782017852485</v>
          </cell>
          <cell r="S174">
            <v>82569.648515209832</v>
          </cell>
          <cell r="T174">
            <v>77242.594145222072</v>
          </cell>
          <cell r="U174">
            <v>81955.916803544387</v>
          </cell>
          <cell r="V174">
            <v>119446.44910294825</v>
          </cell>
          <cell r="W174">
            <v>498669.23363881395</v>
          </cell>
        </row>
        <row r="176">
          <cell r="D176">
            <v>1.3224359518511402E-2</v>
          </cell>
          <cell r="E176">
            <v>1.2404382760981018E-2</v>
          </cell>
          <cell r="F176">
            <v>1.0680114165980404E-2</v>
          </cell>
          <cell r="G176">
            <v>9.6701023243712016E-3</v>
          </cell>
          <cell r="H176">
            <v>9.737032642958568E-3</v>
          </cell>
          <cell r="I176">
            <v>1.0095690730139439E-2</v>
          </cell>
          <cell r="J176">
            <v>1.106503276167476E-2</v>
          </cell>
          <cell r="K176">
            <v>9.79856383368111E-3</v>
          </cell>
          <cell r="L176">
            <v>9.6626026312440008E-3</v>
          </cell>
          <cell r="M176">
            <v>1.142900617764179E-2</v>
          </cell>
          <cell r="N176">
            <v>1.1309523086070198E-2</v>
          </cell>
          <cell r="O176">
            <v>1.150709985528155E-2</v>
          </cell>
          <cell r="P176">
            <v>1.1072795033480061E-2</v>
          </cell>
          <cell r="Q176">
            <v>1.0636745552027477E-2</v>
          </cell>
          <cell r="R176">
            <v>1.0957724652439734E-2</v>
          </cell>
          <cell r="S176">
            <v>1.110673127447045E-2</v>
          </cell>
          <cell r="T176">
            <v>1.2626354007161828E-2</v>
          </cell>
          <cell r="U176">
            <v>1.1494645787658801E-2</v>
          </cell>
          <cell r="V176">
            <v>1.2200232671534767E-2</v>
          </cell>
          <cell r="W176">
            <v>1.6982251392496019E-2</v>
          </cell>
        </row>
        <row r="177">
          <cell r="D177">
            <v>2.6565598057806832E-2</v>
          </cell>
          <cell r="E177">
            <v>2.0480377070797133E-2</v>
          </cell>
          <cell r="F177">
            <v>2.1384335177666799E-2</v>
          </cell>
          <cell r="G177">
            <v>2.0198221156009489E-2</v>
          </cell>
          <cell r="H177">
            <v>1.966110146057581E-2</v>
          </cell>
          <cell r="I177">
            <v>2.4067196803787709E-2</v>
          </cell>
          <cell r="J177">
            <v>2.3792374937927883E-2</v>
          </cell>
          <cell r="K177">
            <v>3.3975355361290691E-2</v>
          </cell>
          <cell r="L177">
            <v>2.9428219529026047E-2</v>
          </cell>
          <cell r="M177">
            <v>2.6371595759304988E-2</v>
          </cell>
          <cell r="N177">
            <v>2.8133578301561955E-2</v>
          </cell>
          <cell r="O177">
            <v>2.6245661292269115E-2</v>
          </cell>
          <cell r="P177">
            <v>3.027893636047798E-2</v>
          </cell>
          <cell r="Q177">
            <v>3.3553123778373155E-2</v>
          </cell>
          <cell r="R177">
            <v>3.0867988112408071E-2</v>
          </cell>
          <cell r="S177">
            <v>2.9796340498645504E-2</v>
          </cell>
          <cell r="T177">
            <v>2.7500029644117862E-2</v>
          </cell>
          <cell r="U177">
            <v>5.8940966627637446E-2</v>
          </cell>
          <cell r="V177">
            <v>4.9724541448454965E-2</v>
          </cell>
          <cell r="W177">
            <v>4.104045833115421E-2</v>
          </cell>
        </row>
        <row r="178">
          <cell r="D178">
            <v>0.97410994424700326</v>
          </cell>
          <cell r="E178">
            <v>0.99422449787522438</v>
          </cell>
          <cell r="F178">
            <v>0.94524849261856414</v>
          </cell>
          <cell r="G178">
            <v>0.97437663068481906</v>
          </cell>
          <cell r="H178">
            <v>0.99645533293066191</v>
          </cell>
          <cell r="I178">
            <v>0.99305850350026237</v>
          </cell>
          <cell r="J178">
            <v>0.99999282734448869</v>
          </cell>
          <cell r="K178">
            <v>0.99999999996321587</v>
          </cell>
          <cell r="L178">
            <v>0.99996452179559858</v>
          </cell>
          <cell r="M178">
            <v>0.99992325006728855</v>
          </cell>
          <cell r="N178">
            <v>0.99038925192093374</v>
          </cell>
          <cell r="O178">
            <v>0.96751916459558918</v>
          </cell>
          <cell r="P178">
            <v>0.9931435733409123</v>
          </cell>
          <cell r="Q178">
            <v>0.73369208181286849</v>
          </cell>
          <cell r="R178">
            <v>0.67928902405353653</v>
          </cell>
          <cell r="S178">
            <v>0.70223000567057459</v>
          </cell>
          <cell r="T178">
            <v>0.66426121098786117</v>
          </cell>
          <cell r="U178">
            <v>0.68572151626113742</v>
          </cell>
          <cell r="V178">
            <v>0.70933692366911205</v>
          </cell>
          <cell r="W178">
            <v>0.38912492056410325</v>
          </cell>
        </row>
        <row r="180">
          <cell r="D180">
            <v>0.12875857841541927</v>
          </cell>
          <cell r="E180">
            <v>0.12409474611513845</v>
          </cell>
          <cell r="F180">
            <v>0.13384057127614052</v>
          </cell>
          <cell r="G180">
            <v>0.13943293573871451</v>
          </cell>
          <cell r="H180">
            <v>0.13760661173806746</v>
          </cell>
          <cell r="I180">
            <v>0.13606940035139542</v>
          </cell>
          <cell r="J180">
            <v>0.14377442820372408</v>
          </cell>
          <cell r="K180">
            <v>0.14214926410952164</v>
          </cell>
          <cell r="L180">
            <v>0.14975603858146341</v>
          </cell>
          <cell r="M180">
            <v>0.14768221262459147</v>
          </cell>
          <cell r="N180">
            <v>0.15065667756868842</v>
          </cell>
          <cell r="O180">
            <v>0.14680162509369374</v>
          </cell>
          <cell r="P180">
            <v>0.14585528290284969</v>
          </cell>
          <cell r="Q180">
            <v>0.15101624150912382</v>
          </cell>
          <cell r="R180">
            <v>0.15340691311137078</v>
          </cell>
          <cell r="S180">
            <v>0.16993400958193727</v>
          </cell>
          <cell r="T180">
            <v>0.17062852933568923</v>
          </cell>
          <cell r="U180">
            <v>0.17427340822563567</v>
          </cell>
          <cell r="V180">
            <v>0.17215764159195165</v>
          </cell>
          <cell r="W180">
            <v>0.17651451192010134</v>
          </cell>
        </row>
        <row r="181">
          <cell r="D181">
            <v>0.1157456967642365</v>
          </cell>
          <cell r="E181">
            <v>0.11427718532427261</v>
          </cell>
          <cell r="F181">
            <v>0.10582149378679613</v>
          </cell>
          <cell r="G181">
            <v>0.14363658195230558</v>
          </cell>
          <cell r="H181">
            <v>0.11112096021461822</v>
          </cell>
          <cell r="I181">
            <v>0.1111585709216832</v>
          </cell>
          <cell r="J181">
            <v>0.11671105598035494</v>
          </cell>
          <cell r="K181">
            <v>0.12959799406697065</v>
          </cell>
          <cell r="L181">
            <v>0.1185693553175768</v>
          </cell>
          <cell r="M181">
            <v>0.12659088733940674</v>
          </cell>
          <cell r="N181">
            <v>0.12874300611688563</v>
          </cell>
          <cell r="O181">
            <v>0.13526736938006359</v>
          </cell>
          <cell r="P181">
            <v>0.12867578985861364</v>
          </cell>
          <cell r="Q181">
            <v>0.13200400358476358</v>
          </cell>
          <cell r="R181">
            <v>0.12448816069243974</v>
          </cell>
          <cell r="S181">
            <v>0.11228160074597866</v>
          </cell>
          <cell r="T181">
            <v>0.12099562300363641</v>
          </cell>
          <cell r="U181">
            <v>0.13438129657295445</v>
          </cell>
          <cell r="V181">
            <v>0.15095217435627842</v>
          </cell>
          <cell r="W181">
            <v>0.17815708396821933</v>
          </cell>
        </row>
        <row r="182">
          <cell r="D182">
            <v>0.54845189294166308</v>
          </cell>
          <cell r="E182">
            <v>0.53196064760854811</v>
          </cell>
          <cell r="F182">
            <v>0.55359158531437525</v>
          </cell>
          <cell r="G182">
            <v>0.49725017776425245</v>
          </cell>
          <cell r="H182">
            <v>0.52861815342426011</v>
          </cell>
          <cell r="I182">
            <v>0.55533591989811981</v>
          </cell>
          <cell r="J182">
            <v>0.56681245665137114</v>
          </cell>
          <cell r="K182">
            <v>0.60801453662759075</v>
          </cell>
          <cell r="L182">
            <v>0.62604113474457834</v>
          </cell>
          <cell r="M182">
            <v>0.58874477742292197</v>
          </cell>
          <cell r="N182">
            <v>0.59700701890349239</v>
          </cell>
          <cell r="O182">
            <v>0.59016610521925772</v>
          </cell>
          <cell r="P182">
            <v>0.53940744350980374</v>
          </cell>
          <cell r="Q182">
            <v>0.40399472889919757</v>
          </cell>
          <cell r="R182">
            <v>0.35053468686029876</v>
          </cell>
          <cell r="S182">
            <v>0.34259841436536542</v>
          </cell>
          <cell r="T182">
            <v>0.35434621713675818</v>
          </cell>
          <cell r="U182">
            <v>0.34718410771642949</v>
          </cell>
          <cell r="V182">
            <v>0.21109243681174797</v>
          </cell>
          <cell r="W182">
            <v>0.20569535130191727</v>
          </cell>
        </row>
        <row r="185"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</row>
        <row r="186"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</row>
        <row r="187"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</row>
        <row r="188"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</row>
        <row r="189"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</row>
        <row r="190"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</row>
        <row r="191"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</row>
        <row r="192"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</row>
        <row r="193"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</row>
        <row r="194"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</row>
        <row r="195"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</row>
        <row r="196"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</row>
        <row r="197"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</row>
        <row r="198"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</row>
        <row r="199"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</row>
        <row r="200"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</row>
        <row r="201"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</row>
        <row r="202"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</row>
        <row r="203"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</row>
        <row r="204"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</row>
        <row r="205"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</row>
        <row r="206"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</row>
        <row r="207"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</row>
        <row r="208"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</row>
        <row r="209"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</row>
        <row r="210"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</row>
        <row r="211"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</row>
        <row r="212"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</row>
        <row r="213"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</row>
        <row r="214"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</row>
        <row r="215"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</row>
        <row r="216"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</row>
        <row r="217"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</row>
        <row r="219"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</row>
        <row r="220"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</row>
        <row r="221"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</row>
        <row r="223"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</row>
        <row r="224"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</row>
        <row r="225"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</row>
        <row r="228"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</row>
        <row r="229"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</row>
        <row r="230"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</row>
        <row r="231"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</row>
        <row r="232"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</row>
        <row r="233"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</row>
        <row r="234"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</row>
        <row r="235"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</row>
        <row r="236"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</row>
        <row r="237"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</row>
        <row r="238"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</row>
        <row r="239"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</row>
        <row r="240"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</row>
        <row r="241"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</row>
        <row r="242"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</row>
        <row r="243"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</row>
        <row r="244"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</row>
        <row r="245"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</row>
        <row r="246"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</row>
        <row r="247"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</row>
        <row r="248"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</row>
        <row r="249"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</row>
        <row r="250"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</row>
        <row r="251"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</row>
        <row r="252"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</row>
        <row r="253"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</row>
        <row r="254"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</row>
        <row r="255"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</row>
        <row r="256"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</row>
        <row r="257"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</row>
        <row r="258"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</row>
        <row r="259"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</row>
        <row r="260"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</row>
        <row r="262"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</row>
        <row r="263"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</row>
        <row r="264"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</row>
        <row r="266"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</row>
        <row r="267"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</row>
        <row r="268"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</row>
        <row r="271">
          <cell r="D271">
            <v>0.85657482327622081</v>
          </cell>
          <cell r="E271">
            <v>0.97536334246856726</v>
          </cell>
          <cell r="F271">
            <v>0.99687250972814145</v>
          </cell>
          <cell r="G271">
            <v>0.95975091392219669</v>
          </cell>
          <cell r="H271">
            <v>0.85850000000000004</v>
          </cell>
          <cell r="I271">
            <v>0.93569999999999998</v>
          </cell>
          <cell r="J271">
            <v>0.9728</v>
          </cell>
          <cell r="K271">
            <v>0.9002</v>
          </cell>
          <cell r="L271">
            <v>0.9800899778977924</v>
          </cell>
          <cell r="M271">
            <v>0.97314813181297866</v>
          </cell>
          <cell r="N271">
            <v>0.94059025399999996</v>
          </cell>
          <cell r="O271">
            <v>0.89262863000000003</v>
          </cell>
          <cell r="P271">
            <v>0.96709999999999996</v>
          </cell>
          <cell r="Q271">
            <v>0.94609999999999994</v>
          </cell>
          <cell r="R271">
            <v>0.94189999999999996</v>
          </cell>
          <cell r="S271">
            <v>0.96899999999999997</v>
          </cell>
          <cell r="T271">
            <v>0.95441161975816047</v>
          </cell>
          <cell r="U271">
            <v>0.9688767857715026</v>
          </cell>
          <cell r="V271">
            <v>0.94592485245580249</v>
          </cell>
          <cell r="W271">
            <v>0.9837342286116455</v>
          </cell>
        </row>
        <row r="272">
          <cell r="D272">
            <v>2.8839821470710097E-2</v>
          </cell>
          <cell r="E272">
            <v>8.2496415655307926E-3</v>
          </cell>
          <cell r="F272">
            <v>4.791275114487651E-4</v>
          </cell>
          <cell r="G272">
            <v>1.4613888571459717E-2</v>
          </cell>
          <cell r="H272">
            <v>4.1099999999999998E-2</v>
          </cell>
          <cell r="I272">
            <v>2.8199999999999999E-2</v>
          </cell>
          <cell r="J272">
            <v>6.3E-3</v>
          </cell>
          <cell r="K272">
            <v>6.1999999999999998E-3</v>
          </cell>
          <cell r="L272">
            <v>0</v>
          </cell>
          <cell r="M272">
            <v>3.2996227739259939E-5</v>
          </cell>
          <cell r="N272">
            <v>4.1600000000000002E-5</v>
          </cell>
          <cell r="O272">
            <v>0</v>
          </cell>
          <cell r="P272">
            <v>0</v>
          </cell>
          <cell r="Q272">
            <v>7.7999999999999996E-3</v>
          </cell>
          <cell r="R272">
            <v>0</v>
          </cell>
          <cell r="S272">
            <v>0</v>
          </cell>
          <cell r="T272">
            <v>2.3909927941461631E-3</v>
          </cell>
          <cell r="U272">
            <v>5.6918016233774666E-3</v>
          </cell>
          <cell r="V272">
            <v>0</v>
          </cell>
          <cell r="W272">
            <v>0</v>
          </cell>
        </row>
        <row r="273"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</row>
        <row r="274">
          <cell r="D274">
            <v>1.0081063590739642E-2</v>
          </cell>
          <cell r="E274">
            <v>0</v>
          </cell>
          <cell r="F274">
            <v>6.1650889868007527E-2</v>
          </cell>
          <cell r="G274">
            <v>0</v>
          </cell>
          <cell r="H274">
            <v>0.18790000000000001</v>
          </cell>
          <cell r="I274">
            <v>0.2369</v>
          </cell>
          <cell r="J274">
            <v>3.3599999999999998E-2</v>
          </cell>
          <cell r="K274">
            <v>6.4600000000000005E-2</v>
          </cell>
          <cell r="L274">
            <v>0</v>
          </cell>
          <cell r="M274">
            <v>2.0865195505586225E-2</v>
          </cell>
          <cell r="N274">
            <v>0</v>
          </cell>
          <cell r="O274">
            <v>2.3916720000000001E-3</v>
          </cell>
          <cell r="P274">
            <v>1E-3</v>
          </cell>
          <cell r="Q274">
            <v>0</v>
          </cell>
          <cell r="R274">
            <v>0</v>
          </cell>
          <cell r="S274">
            <v>2.9999999999999997E-4</v>
          </cell>
          <cell r="T274">
            <v>0</v>
          </cell>
          <cell r="U274">
            <v>6.0614807331505267E-2</v>
          </cell>
          <cell r="V274">
            <v>1.4654331108248429E-3</v>
          </cell>
          <cell r="W274">
            <v>1.8442765938190655E-3</v>
          </cell>
        </row>
        <row r="275">
          <cell r="D275">
            <v>0.98991893640926032</v>
          </cell>
          <cell r="E275">
            <v>0.99351340489246154</v>
          </cell>
          <cell r="F275">
            <v>0.84227856016924951</v>
          </cell>
          <cell r="G275">
            <v>0.99470217007315997</v>
          </cell>
          <cell r="H275">
            <v>0.76639999999999997</v>
          </cell>
          <cell r="I275">
            <v>0.76280000000000003</v>
          </cell>
          <cell r="J275">
            <v>0.80800000000000005</v>
          </cell>
          <cell r="K275">
            <v>0.9234</v>
          </cell>
          <cell r="L275">
            <v>0.98829335924870276</v>
          </cell>
          <cell r="M275">
            <v>0.81682703303212478</v>
          </cell>
          <cell r="N275">
            <v>0.99595045400000004</v>
          </cell>
          <cell r="O275">
            <v>0.99760591059000003</v>
          </cell>
          <cell r="P275">
            <v>0.76269999999999993</v>
          </cell>
          <cell r="Q275">
            <v>0.9496</v>
          </cell>
          <cell r="R275">
            <v>1</v>
          </cell>
          <cell r="S275">
            <v>0.98170000000000002</v>
          </cell>
          <cell r="T275">
            <v>0.49100667718040991</v>
          </cell>
          <cell r="U275">
            <v>0.93938519266849474</v>
          </cell>
          <cell r="V275">
            <v>0.77264316664714838</v>
          </cell>
          <cell r="W275">
            <v>0.79738416015464431</v>
          </cell>
        </row>
        <row r="276"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1.44E-2</v>
          </cell>
          <cell r="K276">
            <v>0</v>
          </cell>
          <cell r="L276">
            <v>0</v>
          </cell>
          <cell r="M276">
            <v>7.7743795259193657E-2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</row>
        <row r="277"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0</v>
          </cell>
          <cell r="W277">
            <v>1.0884196471724459E-2</v>
          </cell>
        </row>
        <row r="278"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</row>
        <row r="279"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0.66670000000000007</v>
          </cell>
          <cell r="L279">
            <v>1</v>
          </cell>
          <cell r="M279">
            <v>1</v>
          </cell>
          <cell r="N279">
            <v>1</v>
          </cell>
          <cell r="O279">
            <v>1</v>
          </cell>
          <cell r="P279">
            <v>1</v>
          </cell>
          <cell r="Q279">
            <v>1</v>
          </cell>
          <cell r="R279">
            <v>1</v>
          </cell>
          <cell r="S279">
            <v>1</v>
          </cell>
          <cell r="T279">
            <v>0.9948643303112078</v>
          </cell>
          <cell r="U279">
            <v>0.92110000373561174</v>
          </cell>
          <cell r="V279">
            <v>0.91876438795572246</v>
          </cell>
          <cell r="W279">
            <v>0.98911580352827555</v>
          </cell>
        </row>
        <row r="280">
          <cell r="D280">
            <v>0.11458535525306912</v>
          </cell>
          <cell r="E280">
            <v>1.6387015965901947E-2</v>
          </cell>
          <cell r="F280">
            <v>2.6483627604097729E-3</v>
          </cell>
          <cell r="G280">
            <v>2.5635197506343643E-2</v>
          </cell>
          <cell r="H280">
            <v>0.1004</v>
          </cell>
          <cell r="I280">
            <v>3.61E-2</v>
          </cell>
          <cell r="J280">
            <v>2.0899999999999998E-2</v>
          </cell>
          <cell r="K280">
            <v>9.3600000000000003E-2</v>
          </cell>
          <cell r="L280">
            <v>1.9910022102207606E-2</v>
          </cell>
          <cell r="M280">
            <v>2.6818871959282127E-2</v>
          </cell>
          <cell r="N280">
            <v>5.9368145999999997E-2</v>
          </cell>
          <cell r="O280">
            <v>0.10737136999999999</v>
          </cell>
          <cell r="P280">
            <v>3.2899999999999999E-2</v>
          </cell>
          <cell r="Q280">
            <v>4.6100000000000002E-2</v>
          </cell>
          <cell r="R280">
            <v>5.8099999999999999E-2</v>
          </cell>
          <cell r="S280">
            <v>3.1E-2</v>
          </cell>
          <cell r="T280">
            <v>4.3197387447693358E-2</v>
          </cell>
          <cell r="U280">
            <v>2.5431412605119882E-2</v>
          </cell>
          <cell r="V280">
            <v>5.4075147544197538E-2</v>
          </cell>
          <cell r="W280">
            <v>1.6265771388354527E-2</v>
          </cell>
        </row>
        <row r="281">
          <cell r="D281">
            <v>0</v>
          </cell>
          <cell r="E281">
            <v>6.4865951075384126E-3</v>
          </cell>
          <cell r="F281">
            <v>9.6070549962742946E-2</v>
          </cell>
          <cell r="G281">
            <v>5.2978299268400678E-3</v>
          </cell>
          <cell r="H281">
            <v>4.5699999999999998E-2</v>
          </cell>
          <cell r="I281">
            <v>2.9999999999999997E-4</v>
          </cell>
          <cell r="J281">
            <v>0.14399999999999999</v>
          </cell>
          <cell r="K281">
            <v>1.2E-2</v>
          </cell>
          <cell r="L281">
            <v>1.1706640751297244E-2</v>
          </cell>
          <cell r="M281">
            <v>8.4563976203095303E-2</v>
          </cell>
          <cell r="N281">
            <v>4.0495460000000002E-3</v>
          </cell>
          <cell r="O281">
            <v>2.4174100000000002E-6</v>
          </cell>
          <cell r="P281">
            <v>0.23630000000000001</v>
          </cell>
          <cell r="Q281">
            <v>5.04E-2</v>
          </cell>
          <cell r="R281">
            <v>0</v>
          </cell>
          <cell r="S281">
            <v>1.7999999999999999E-2</v>
          </cell>
          <cell r="T281">
            <v>0.50899332281959009</v>
          </cell>
          <cell r="U281">
            <v>0</v>
          </cell>
          <cell r="V281">
            <v>0.22589140024202678</v>
          </cell>
          <cell r="W281">
            <v>0.20077156325153667</v>
          </cell>
        </row>
        <row r="282"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1</v>
          </cell>
          <cell r="K282">
            <v>0.33329999999999999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5.1356696887921794E-3</v>
          </cell>
          <cell r="U282">
            <v>7.8899996264388275E-2</v>
          </cell>
          <cell r="V282">
            <v>8.1235612044277497E-2</v>
          </cell>
          <cell r="W282">
            <v>0</v>
          </cell>
        </row>
        <row r="283"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0</v>
          </cell>
          <cell r="V283">
            <v>0</v>
          </cell>
          <cell r="W283">
            <v>0</v>
          </cell>
        </row>
        <row r="284"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</row>
        <row r="285"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</row>
        <row r="286">
          <cell r="D286">
            <v>15934514</v>
          </cell>
          <cell r="E286">
            <v>16397209</v>
          </cell>
          <cell r="F286">
            <v>17786218</v>
          </cell>
          <cell r="G286">
            <v>15971705</v>
          </cell>
          <cell r="H286">
            <v>18958146</v>
          </cell>
          <cell r="I286">
            <v>18517799</v>
          </cell>
          <cell r="J286">
            <v>18138130</v>
          </cell>
          <cell r="K286">
            <v>17464053</v>
          </cell>
          <cell r="L286">
            <v>19130239</v>
          </cell>
          <cell r="M286">
            <v>18457829</v>
          </cell>
          <cell r="N286">
            <v>17927962</v>
          </cell>
          <cell r="O286">
            <v>17317918</v>
          </cell>
          <cell r="P286">
            <v>16741087</v>
          </cell>
          <cell r="Q286">
            <v>16651876</v>
          </cell>
          <cell r="R286">
            <v>17761271</v>
          </cell>
          <cell r="S286">
            <v>20144895</v>
          </cell>
          <cell r="T286">
            <v>18219503</v>
          </cell>
          <cell r="U286">
            <v>19208093</v>
          </cell>
          <cell r="V286">
            <v>19695249</v>
          </cell>
          <cell r="W286">
            <v>24859223</v>
          </cell>
        </row>
        <row r="287">
          <cell r="D287">
            <v>14046807</v>
          </cell>
          <cell r="E287">
            <v>13967751</v>
          </cell>
          <cell r="F287">
            <v>16381081</v>
          </cell>
          <cell r="G287">
            <v>13486029</v>
          </cell>
          <cell r="H287">
            <v>15394767</v>
          </cell>
          <cell r="I287">
            <v>15303038</v>
          </cell>
          <cell r="J287">
            <v>15781630</v>
          </cell>
          <cell r="K287">
            <v>13311728</v>
          </cell>
          <cell r="L287">
            <v>14582053</v>
          </cell>
          <cell r="M287">
            <v>15085023</v>
          </cell>
          <cell r="N287">
            <v>14963518</v>
          </cell>
          <cell r="O287">
            <v>14015707</v>
          </cell>
          <cell r="P287">
            <v>13457934</v>
          </cell>
          <cell r="Q287">
            <v>13066355</v>
          </cell>
          <cell r="R287">
            <v>14088296</v>
          </cell>
          <cell r="S287">
            <v>16467400</v>
          </cell>
          <cell r="T287">
            <v>16866776</v>
          </cell>
          <cell r="U287">
            <v>18300405</v>
          </cell>
          <cell r="V287">
            <v>18780863</v>
          </cell>
          <cell r="W287">
            <v>23901637</v>
          </cell>
        </row>
        <row r="288">
          <cell r="D288">
            <v>1887707</v>
          </cell>
          <cell r="E288">
            <v>2429458</v>
          </cell>
          <cell r="F288">
            <v>1405137</v>
          </cell>
          <cell r="G288">
            <v>2485676</v>
          </cell>
          <cell r="H288">
            <v>3563379</v>
          </cell>
          <cell r="I288">
            <v>3214761</v>
          </cell>
          <cell r="J288">
            <v>2221560</v>
          </cell>
          <cell r="K288">
            <v>4017385</v>
          </cell>
          <cell r="L288">
            <v>4413246</v>
          </cell>
          <cell r="M288">
            <v>2388134</v>
          </cell>
          <cell r="N288">
            <v>2354619</v>
          </cell>
          <cell r="O288">
            <v>2432815</v>
          </cell>
          <cell r="P288">
            <v>2409445</v>
          </cell>
          <cell r="Q288">
            <v>2291978</v>
          </cell>
          <cell r="R288">
            <v>2300608</v>
          </cell>
          <cell r="S288">
            <v>2252592</v>
          </cell>
          <cell r="T288">
            <v>1518</v>
          </cell>
          <cell r="U288">
            <v>328987</v>
          </cell>
          <cell r="V288">
            <v>343354</v>
          </cell>
          <cell r="W288">
            <v>582315</v>
          </cell>
        </row>
        <row r="289"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134940</v>
          </cell>
          <cell r="K289">
            <v>134940</v>
          </cell>
          <cell r="L289">
            <v>134940</v>
          </cell>
          <cell r="M289">
            <v>984672</v>
          </cell>
          <cell r="N289">
            <v>609825</v>
          </cell>
          <cell r="O289">
            <v>869396</v>
          </cell>
          <cell r="P289">
            <v>873708</v>
          </cell>
          <cell r="Q289">
            <v>1293543</v>
          </cell>
          <cell r="R289">
            <v>1372367</v>
          </cell>
          <cell r="S289">
            <v>1424903</v>
          </cell>
          <cell r="T289">
            <v>1351209</v>
          </cell>
          <cell r="U289">
            <v>578701</v>
          </cell>
          <cell r="V289">
            <v>571032</v>
          </cell>
          <cell r="W289">
            <v>375271</v>
          </cell>
        </row>
        <row r="290">
          <cell r="D290">
            <v>77634</v>
          </cell>
          <cell r="E290">
            <v>43830</v>
          </cell>
          <cell r="F290">
            <v>6039087</v>
          </cell>
          <cell r="G290">
            <v>4347518</v>
          </cell>
          <cell r="H290">
            <v>4648356</v>
          </cell>
          <cell r="I290">
            <v>3231456</v>
          </cell>
          <cell r="J290">
            <v>3258754</v>
          </cell>
          <cell r="K290">
            <v>3163295</v>
          </cell>
          <cell r="L290">
            <v>3190891</v>
          </cell>
          <cell r="M290">
            <v>3343426</v>
          </cell>
          <cell r="N290">
            <v>3436070</v>
          </cell>
          <cell r="O290">
            <v>5167723</v>
          </cell>
          <cell r="P290">
            <v>5164426</v>
          </cell>
          <cell r="Q290">
            <v>5028501.6980219102</v>
          </cell>
          <cell r="R290">
            <v>7547235.4249265399</v>
          </cell>
          <cell r="S290">
            <v>3078827.8471658528</v>
          </cell>
          <cell r="T290">
            <v>3047456.1672634082</v>
          </cell>
          <cell r="U290">
            <v>4070736.2119281814</v>
          </cell>
          <cell r="V290">
            <v>3373512.8287143856</v>
          </cell>
          <cell r="W290">
            <v>4930089.8016796503</v>
          </cell>
        </row>
        <row r="291">
          <cell r="D291">
            <v>15856880</v>
          </cell>
          <cell r="E291">
            <v>16353379</v>
          </cell>
          <cell r="F291">
            <v>11747131</v>
          </cell>
          <cell r="G291">
            <v>11624187</v>
          </cell>
          <cell r="H291">
            <v>14309790</v>
          </cell>
          <cell r="I291">
            <v>15286343</v>
          </cell>
          <cell r="J291">
            <v>14879376</v>
          </cell>
          <cell r="K291">
            <v>14300758</v>
          </cell>
          <cell r="L291">
            <v>15939348</v>
          </cell>
          <cell r="M291">
            <v>15114403</v>
          </cell>
          <cell r="N291">
            <v>14491892</v>
          </cell>
          <cell r="O291">
            <v>12150195</v>
          </cell>
          <cell r="P291">
            <v>11576661</v>
          </cell>
          <cell r="Q291">
            <v>11623374.301978089</v>
          </cell>
          <cell r="R291">
            <v>10214035.575073462</v>
          </cell>
          <cell r="S291">
            <v>17066067.152834147</v>
          </cell>
          <cell r="T291">
            <v>15172046.832736593</v>
          </cell>
          <cell r="U291">
            <v>15137356.788071819</v>
          </cell>
          <cell r="V291">
            <v>16321736.171285616</v>
          </cell>
          <cell r="W291">
            <v>19929133.198320348</v>
          </cell>
        </row>
        <row r="292">
          <cell r="D292">
            <v>15749459</v>
          </cell>
          <cell r="E292">
            <v>16212153</v>
          </cell>
          <cell r="F292">
            <v>17609612</v>
          </cell>
          <cell r="G292">
            <v>15795099</v>
          </cell>
          <cell r="H292">
            <v>18693385</v>
          </cell>
          <cell r="I292">
            <v>18263539</v>
          </cell>
          <cell r="J292">
            <v>17891869</v>
          </cell>
          <cell r="K292">
            <v>17217793</v>
          </cell>
          <cell r="L292">
            <v>18883979</v>
          </cell>
          <cell r="M292">
            <v>18211723</v>
          </cell>
          <cell r="N292">
            <v>17685030</v>
          </cell>
          <cell r="O292">
            <v>17074987</v>
          </cell>
          <cell r="P292">
            <v>16498155</v>
          </cell>
          <cell r="Q292">
            <v>16408787</v>
          </cell>
          <cell r="R292">
            <v>17501438</v>
          </cell>
          <cell r="S292">
            <v>19885058</v>
          </cell>
          <cell r="T292">
            <v>17959223</v>
          </cell>
          <cell r="U292">
            <v>19006721</v>
          </cell>
          <cell r="V292">
            <v>19486236</v>
          </cell>
          <cell r="W292">
            <v>23517539</v>
          </cell>
        </row>
        <row r="293">
          <cell r="D293">
            <v>13861895</v>
          </cell>
          <cell r="E293">
            <v>13782838</v>
          </cell>
          <cell r="F293">
            <v>16204475</v>
          </cell>
          <cell r="G293">
            <v>13309566</v>
          </cell>
          <cell r="H293">
            <v>15159371</v>
          </cell>
          <cell r="I293">
            <v>15055843</v>
          </cell>
          <cell r="J293">
            <v>15542434</v>
          </cell>
          <cell r="K293">
            <v>13070656</v>
          </cell>
          <cell r="L293">
            <v>14340981</v>
          </cell>
          <cell r="M293">
            <v>14845450</v>
          </cell>
          <cell r="N293">
            <v>14728996</v>
          </cell>
          <cell r="O293">
            <v>13779308</v>
          </cell>
          <cell r="P293">
            <v>13218629</v>
          </cell>
          <cell r="Q293">
            <v>12826800</v>
          </cell>
          <cell r="R293">
            <v>13831844</v>
          </cell>
          <cell r="S293">
            <v>16209070</v>
          </cell>
          <cell r="T293">
            <v>16608013</v>
          </cell>
          <cell r="U293">
            <v>18101410</v>
          </cell>
          <cell r="V293">
            <v>18579991</v>
          </cell>
          <cell r="W293">
            <v>22559953</v>
          </cell>
        </row>
        <row r="294">
          <cell r="D294">
            <v>1887564</v>
          </cell>
          <cell r="E294">
            <v>2429315</v>
          </cell>
          <cell r="F294">
            <v>1405137</v>
          </cell>
          <cell r="G294">
            <v>2485533</v>
          </cell>
          <cell r="H294">
            <v>3534014</v>
          </cell>
          <cell r="I294">
            <v>3207696</v>
          </cell>
          <cell r="J294">
            <v>2214495</v>
          </cell>
          <cell r="K294">
            <v>4012197</v>
          </cell>
          <cell r="L294">
            <v>4408058</v>
          </cell>
          <cell r="M294">
            <v>2381601</v>
          </cell>
          <cell r="N294">
            <v>2346209</v>
          </cell>
          <cell r="O294">
            <v>2426283</v>
          </cell>
          <cell r="P294">
            <v>2405818</v>
          </cell>
          <cell r="Q294">
            <v>2288599</v>
          </cell>
          <cell r="R294">
            <v>2297227</v>
          </cell>
          <cell r="S294">
            <v>2251085</v>
          </cell>
          <cell r="T294">
            <v>1</v>
          </cell>
          <cell r="U294">
            <v>326610</v>
          </cell>
          <cell r="V294">
            <v>342854</v>
          </cell>
          <cell r="W294">
            <v>582315</v>
          </cell>
        </row>
        <row r="295"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134940</v>
          </cell>
          <cell r="K295">
            <v>134940</v>
          </cell>
          <cell r="L295">
            <v>134940</v>
          </cell>
          <cell r="M295">
            <v>984672</v>
          </cell>
          <cell r="N295">
            <v>609825</v>
          </cell>
          <cell r="O295">
            <v>869396</v>
          </cell>
          <cell r="P295">
            <v>873708</v>
          </cell>
          <cell r="Q295">
            <v>1293388</v>
          </cell>
          <cell r="R295">
            <v>1372367</v>
          </cell>
          <cell r="S295">
            <v>1424903</v>
          </cell>
          <cell r="T295">
            <v>1351209</v>
          </cell>
          <cell r="U295">
            <v>578701</v>
          </cell>
          <cell r="V295">
            <v>563391</v>
          </cell>
          <cell r="W295">
            <v>375271</v>
          </cell>
        </row>
        <row r="296">
          <cell r="D296">
            <v>16621368</v>
          </cell>
          <cell r="E296">
            <v>16883568</v>
          </cell>
          <cell r="F296">
            <v>18522694</v>
          </cell>
          <cell r="G296">
            <v>16165606</v>
          </cell>
          <cell r="H296">
            <v>19316600</v>
          </cell>
          <cell r="I296">
            <v>18733621</v>
          </cell>
          <cell r="J296">
            <v>18312941</v>
          </cell>
          <cell r="K296">
            <v>17462616</v>
          </cell>
          <cell r="L296">
            <v>19300961</v>
          </cell>
          <cell r="M296">
            <v>18801261</v>
          </cell>
          <cell r="N296">
            <v>18738185</v>
          </cell>
          <cell r="O296">
            <v>17963258</v>
          </cell>
          <cell r="P296">
            <v>17391410</v>
          </cell>
          <cell r="Q296">
            <v>17203476</v>
          </cell>
          <cell r="R296">
            <v>18299236</v>
          </cell>
          <cell r="S296">
            <v>20545602</v>
          </cell>
          <cell r="T296">
            <v>18856084</v>
          </cell>
          <cell r="U296">
            <v>20837296</v>
          </cell>
          <cell r="V296">
            <v>21366957</v>
          </cell>
          <cell r="W296">
            <v>26885567</v>
          </cell>
        </row>
        <row r="297">
          <cell r="D297">
            <v>14636399</v>
          </cell>
          <cell r="E297">
            <v>14367581</v>
          </cell>
          <cell r="F297">
            <v>17059105</v>
          </cell>
          <cell r="G297">
            <v>13484229</v>
          </cell>
          <cell r="H297">
            <v>15543720</v>
          </cell>
          <cell r="I297">
            <v>15308324</v>
          </cell>
          <cell r="J297">
            <v>15934634</v>
          </cell>
          <cell r="K297">
            <v>13292165</v>
          </cell>
          <cell r="L297">
            <v>14718947</v>
          </cell>
          <cell r="M297">
            <v>15382871</v>
          </cell>
          <cell r="N297">
            <v>15754326</v>
          </cell>
          <cell r="O297">
            <v>14379697</v>
          </cell>
          <cell r="P297">
            <v>14026386</v>
          </cell>
          <cell r="Q297">
            <v>13527732</v>
          </cell>
          <cell r="R297">
            <v>14564132</v>
          </cell>
          <cell r="S297">
            <v>16763603</v>
          </cell>
          <cell r="T297">
            <v>17502286</v>
          </cell>
          <cell r="U297">
            <v>19927122</v>
          </cell>
          <cell r="V297">
            <v>20229474</v>
          </cell>
          <cell r="W297">
            <v>25895203</v>
          </cell>
        </row>
        <row r="298">
          <cell r="D298">
            <v>1984969</v>
          </cell>
          <cell r="E298">
            <v>2515987</v>
          </cell>
          <cell r="F298">
            <v>1463589</v>
          </cell>
          <cell r="G298">
            <v>2681377</v>
          </cell>
          <cell r="H298">
            <v>3772880</v>
          </cell>
          <cell r="I298">
            <v>3425297</v>
          </cell>
          <cell r="J298">
            <v>2243326</v>
          </cell>
          <cell r="K298">
            <v>4035470</v>
          </cell>
          <cell r="L298">
            <v>4447037</v>
          </cell>
          <cell r="M298">
            <v>2429048</v>
          </cell>
          <cell r="N298">
            <v>2373770</v>
          </cell>
          <cell r="O298">
            <v>2710944</v>
          </cell>
          <cell r="P298">
            <v>2474777</v>
          </cell>
          <cell r="Q298">
            <v>2379383</v>
          </cell>
          <cell r="R298">
            <v>2362500</v>
          </cell>
          <cell r="S298">
            <v>2354195</v>
          </cell>
          <cell r="T298">
            <v>2589</v>
          </cell>
          <cell r="U298">
            <v>331473</v>
          </cell>
          <cell r="V298">
            <v>566451</v>
          </cell>
          <cell r="W298">
            <v>615093</v>
          </cell>
        </row>
        <row r="299"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134981</v>
          </cell>
          <cell r="K299">
            <v>134981</v>
          </cell>
          <cell r="L299">
            <v>134977</v>
          </cell>
          <cell r="M299">
            <v>989342</v>
          </cell>
          <cell r="N299">
            <v>610089</v>
          </cell>
          <cell r="O299">
            <v>872617</v>
          </cell>
          <cell r="P299">
            <v>890247</v>
          </cell>
          <cell r="Q299">
            <v>1296361</v>
          </cell>
          <cell r="R299">
            <v>1372604</v>
          </cell>
          <cell r="S299">
            <v>1427804</v>
          </cell>
          <cell r="T299">
            <v>1351209</v>
          </cell>
          <cell r="U299">
            <v>578701</v>
          </cell>
          <cell r="V299">
            <v>571032</v>
          </cell>
          <cell r="W299">
            <v>375271</v>
          </cell>
        </row>
        <row r="300">
          <cell r="D300">
            <v>53659</v>
          </cell>
          <cell r="E300">
            <v>69010</v>
          </cell>
          <cell r="F300">
            <v>52772</v>
          </cell>
          <cell r="G300">
            <v>59545</v>
          </cell>
          <cell r="H300">
            <v>111827</v>
          </cell>
          <cell r="I300">
            <v>115773</v>
          </cell>
          <cell r="J300">
            <v>123431</v>
          </cell>
          <cell r="K300">
            <v>125402</v>
          </cell>
          <cell r="L300">
            <v>130073</v>
          </cell>
          <cell r="M300">
            <v>166281</v>
          </cell>
          <cell r="N300">
            <v>159245</v>
          </cell>
          <cell r="O300">
            <v>130931</v>
          </cell>
          <cell r="P300">
            <v>154804</v>
          </cell>
          <cell r="Q300">
            <v>249085</v>
          </cell>
          <cell r="R300">
            <v>232744</v>
          </cell>
          <cell r="S300">
            <v>262596</v>
          </cell>
          <cell r="T300">
            <v>245655</v>
          </cell>
          <cell r="U300">
            <v>240393</v>
          </cell>
          <cell r="V300">
            <v>274032</v>
          </cell>
          <cell r="W300">
            <v>106587</v>
          </cell>
        </row>
        <row r="301">
          <cell r="D301">
            <v>14490</v>
          </cell>
          <cell r="E301">
            <v>15242</v>
          </cell>
          <cell r="F301">
            <v>20723</v>
          </cell>
          <cell r="G301">
            <v>25439</v>
          </cell>
          <cell r="H301">
            <v>51079</v>
          </cell>
          <cell r="I301">
            <v>33807</v>
          </cell>
          <cell r="J301">
            <v>37350</v>
          </cell>
          <cell r="K301">
            <v>19927</v>
          </cell>
          <cell r="L301">
            <v>32007</v>
          </cell>
          <cell r="M301">
            <v>41965</v>
          </cell>
          <cell r="N301">
            <v>46538</v>
          </cell>
          <cell r="O301">
            <v>29387</v>
          </cell>
          <cell r="P301">
            <v>24269</v>
          </cell>
          <cell r="Q301">
            <v>29176</v>
          </cell>
          <cell r="R301">
            <v>25410</v>
          </cell>
          <cell r="S301">
            <v>54815</v>
          </cell>
          <cell r="T301">
            <v>45919</v>
          </cell>
          <cell r="U301">
            <v>31180</v>
          </cell>
          <cell r="V301">
            <v>35357</v>
          </cell>
          <cell r="W301">
            <v>28810</v>
          </cell>
        </row>
        <row r="302">
          <cell r="D302">
            <v>39169</v>
          </cell>
          <cell r="E302">
            <v>53768</v>
          </cell>
          <cell r="F302">
            <v>32049</v>
          </cell>
          <cell r="G302">
            <v>34106</v>
          </cell>
          <cell r="H302">
            <v>60748</v>
          </cell>
          <cell r="I302">
            <v>81966</v>
          </cell>
          <cell r="J302">
            <v>52739</v>
          </cell>
          <cell r="K302">
            <v>72133</v>
          </cell>
          <cell r="L302">
            <v>64724</v>
          </cell>
          <cell r="M302">
            <v>31028</v>
          </cell>
          <cell r="N302">
            <v>24551</v>
          </cell>
          <cell r="O302">
            <v>17613</v>
          </cell>
          <cell r="P302">
            <v>48483</v>
          </cell>
          <cell r="Q302">
            <v>32541</v>
          </cell>
          <cell r="R302">
            <v>13466</v>
          </cell>
          <cell r="S302">
            <v>11098</v>
          </cell>
          <cell r="T302">
            <v>9</v>
          </cell>
          <cell r="U302">
            <v>680</v>
          </cell>
          <cell r="V302">
            <v>3965</v>
          </cell>
          <cell r="W302">
            <v>20057</v>
          </cell>
        </row>
        <row r="303">
          <cell r="D303">
            <v>0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33342</v>
          </cell>
          <cell r="K303">
            <v>33342</v>
          </cell>
          <cell r="L303">
            <v>33342</v>
          </cell>
          <cell r="M303">
            <v>93288</v>
          </cell>
          <cell r="N303">
            <v>88156</v>
          </cell>
          <cell r="O303">
            <v>83931</v>
          </cell>
          <cell r="P303">
            <v>82052</v>
          </cell>
          <cell r="Q303">
            <v>187368</v>
          </cell>
          <cell r="R303">
            <v>193868</v>
          </cell>
          <cell r="S303">
            <v>196683</v>
          </cell>
          <cell r="T303">
            <v>199727</v>
          </cell>
          <cell r="U303">
            <v>208533</v>
          </cell>
          <cell r="V303">
            <v>234710</v>
          </cell>
          <cell r="W303">
            <v>57720</v>
          </cell>
        </row>
        <row r="305">
          <cell r="D305">
            <v>2.8645714285714199E-3</v>
          </cell>
          <cell r="E305">
            <v>4.07972972972972E-3</v>
          </cell>
          <cell r="F305">
            <v>4.4931506849315E-3</v>
          </cell>
          <cell r="G305">
            <v>4.5787878787878697E-3</v>
          </cell>
          <cell r="H305">
            <v>4.5538461538461496E-3</v>
          </cell>
          <cell r="I305">
            <v>5.2565476190476104E-3</v>
          </cell>
          <cell r="J305">
            <v>7.4979545454545403E-3</v>
          </cell>
          <cell r="K305">
            <v>1.0292298850574699E-2</v>
          </cell>
          <cell r="L305">
            <v>1.1282967032967E-2</v>
          </cell>
          <cell r="M305">
            <v>1.4351222222222199E-2</v>
          </cell>
          <cell r="N305">
            <v>1.1141625E-2</v>
          </cell>
          <cell r="O305">
            <v>1.6517159090908999E-2</v>
          </cell>
          <cell r="P305">
            <v>8.0857142857142794E-3</v>
          </cell>
          <cell r="Q305">
            <v>8.5219736842105202E-3</v>
          </cell>
          <cell r="R305">
            <v>8.8344047619047603E-3</v>
          </cell>
          <cell r="S305">
            <v>1.43502151612903E-2</v>
          </cell>
          <cell r="T305">
            <v>1.40297878723404E-2</v>
          </cell>
          <cell r="U305">
            <v>8.9315917045454593E-3</v>
          </cell>
          <cell r="V305">
            <v>1.8719009729729699E-2</v>
          </cell>
          <cell r="W305">
            <v>1.16168816513761E-2</v>
          </cell>
        </row>
        <row r="306">
          <cell r="D306">
            <v>6.9625000000000006E-2</v>
          </cell>
          <cell r="E306">
            <v>8.7925000000000003E-2</v>
          </cell>
          <cell r="F306">
            <v>6.6710000000000005E-2</v>
          </cell>
          <cell r="G306">
            <v>6.44111111111111E-2</v>
          </cell>
          <cell r="H306">
            <v>3.9742592592592503E-2</v>
          </cell>
          <cell r="I306">
            <v>4.9127222222222197E-2</v>
          </cell>
          <cell r="J306">
            <v>5.7367931034482698E-2</v>
          </cell>
          <cell r="K306">
            <v>0.123261363636363</v>
          </cell>
          <cell r="L306">
            <v>9.72695454545454E-2</v>
          </cell>
          <cell r="M306">
            <v>9.9774000000000002E-2</v>
          </cell>
          <cell r="N306">
            <v>8.9643478260869505E-2</v>
          </cell>
          <cell r="O306">
            <v>8.3915833333333301E-2</v>
          </cell>
          <cell r="P306">
            <v>8.2794999999999994E-2</v>
          </cell>
          <cell r="Q306">
            <v>9.0726666666666594E-2</v>
          </cell>
          <cell r="R306">
            <v>6.4475555555555494E-2</v>
          </cell>
          <cell r="S306">
            <v>5.0474000999999998E-2</v>
          </cell>
          <cell r="T306">
            <v>4.6500001666666603E-2</v>
          </cell>
          <cell r="U306">
            <v>5.6717857142857098E-2</v>
          </cell>
          <cell r="V306">
            <v>5.6717857142857098E-2</v>
          </cell>
          <cell r="W306">
            <v>5.6717857142857098E-2</v>
          </cell>
        </row>
        <row r="307"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1</v>
          </cell>
          <cell r="K307">
            <v>1</v>
          </cell>
          <cell r="L307">
            <v>1</v>
          </cell>
          <cell r="M307">
            <v>1</v>
          </cell>
          <cell r="N307">
            <v>1</v>
          </cell>
          <cell r="O307">
            <v>1</v>
          </cell>
          <cell r="P307">
            <v>1</v>
          </cell>
          <cell r="Q307">
            <v>1</v>
          </cell>
          <cell r="R307">
            <v>1</v>
          </cell>
          <cell r="S307">
            <v>1</v>
          </cell>
          <cell r="T307">
            <v>1</v>
          </cell>
          <cell r="U307">
            <v>1</v>
          </cell>
          <cell r="V307">
            <v>1</v>
          </cell>
          <cell r="W307">
            <v>1</v>
          </cell>
        </row>
        <row r="309">
          <cell r="D309">
            <v>0.25060299372571399</v>
          </cell>
          <cell r="E309">
            <v>0.20864061371621601</v>
          </cell>
          <cell r="F309">
            <v>0.20685577120547899</v>
          </cell>
          <cell r="G309">
            <v>0.20901683784848399</v>
          </cell>
          <cell r="H309">
            <v>0.21710960439560401</v>
          </cell>
          <cell r="I309">
            <v>0.22704509523809499</v>
          </cell>
          <cell r="J309">
            <v>0.23211927272727201</v>
          </cell>
          <cell r="K309">
            <v>0.23644570114942501</v>
          </cell>
          <cell r="L309">
            <v>0.239730175824175</v>
          </cell>
          <cell r="M309">
            <v>0.23838166666666599</v>
          </cell>
          <cell r="N309">
            <v>0.237661074999999</v>
          </cell>
          <cell r="O309">
            <v>0.23252445454545401</v>
          </cell>
          <cell r="P309">
            <v>0.23984357142857099</v>
          </cell>
          <cell r="Q309">
            <v>0.232343815789473</v>
          </cell>
          <cell r="R309">
            <v>0.23721142857142799</v>
          </cell>
          <cell r="S309">
            <v>0.23832793548387099</v>
          </cell>
          <cell r="T309">
            <v>0.237865566914893</v>
          </cell>
          <cell r="U309">
            <v>0.216734636022727</v>
          </cell>
          <cell r="V309">
            <v>0.227080037297297</v>
          </cell>
          <cell r="W309">
            <v>0.23708707518348601</v>
          </cell>
        </row>
        <row r="310">
          <cell r="D310">
            <v>0.21878449999999899</v>
          </cell>
          <cell r="E310">
            <v>0.24225612499999999</v>
          </cell>
          <cell r="F310">
            <v>0.2065486</v>
          </cell>
          <cell r="G310">
            <v>0.19660622222222199</v>
          </cell>
          <cell r="H310">
            <v>0.24926414814814801</v>
          </cell>
          <cell r="I310">
            <v>0.25783766666666602</v>
          </cell>
          <cell r="J310">
            <v>0.221799366896551</v>
          </cell>
          <cell r="K310">
            <v>0.213358074545454</v>
          </cell>
          <cell r="L310">
            <v>0.245984716363636</v>
          </cell>
          <cell r="M310">
            <v>0.24557865066666601</v>
          </cell>
          <cell r="N310">
            <v>0.25883477217391299</v>
          </cell>
          <cell r="O310">
            <v>0.226836646666666</v>
          </cell>
          <cell r="P310">
            <v>0.27323398799999998</v>
          </cell>
          <cell r="Q310">
            <v>0.29105555555555501</v>
          </cell>
          <cell r="R310">
            <v>0.29108888888888801</v>
          </cell>
          <cell r="S310">
            <v>0.2541872</v>
          </cell>
          <cell r="T310">
            <v>0.282864</v>
          </cell>
          <cell r="U310">
            <v>0.29846894071428498</v>
          </cell>
          <cell r="V310">
            <v>0.31505703399999901</v>
          </cell>
          <cell r="W310">
            <v>0.25987922333333302</v>
          </cell>
        </row>
        <row r="311"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0.49</v>
          </cell>
          <cell r="K311">
            <v>0.18555944999999999</v>
          </cell>
          <cell r="L311">
            <v>0.18555944999999999</v>
          </cell>
          <cell r="M311">
            <v>9.9606483333333301E-2</v>
          </cell>
          <cell r="N311">
            <v>0.10851981666666601</v>
          </cell>
          <cell r="O311">
            <v>0.10851981666666601</v>
          </cell>
          <cell r="P311">
            <v>0.10851981666666601</v>
          </cell>
          <cell r="Q311">
            <v>0.13523333333333301</v>
          </cell>
          <cell r="R311">
            <v>0.15528</v>
          </cell>
          <cell r="S311">
            <v>0.126</v>
          </cell>
          <cell r="T311">
            <v>0.16225999999999999</v>
          </cell>
          <cell r="U311">
            <v>0.17657499999999901</v>
          </cell>
          <cell r="V311">
            <v>0.29575000000000001</v>
          </cell>
          <cell r="W311">
            <v>0.14699999999999999</v>
          </cell>
        </row>
        <row r="314">
          <cell r="D314">
            <v>0.97947938171567783</v>
          </cell>
          <cell r="E314">
            <v>0.98303764811870298</v>
          </cell>
          <cell r="F314">
            <v>0.98489524192588362</v>
          </cell>
          <cell r="G314">
            <v>0.98527896351808231</v>
          </cell>
          <cell r="H314">
            <v>0.96458381164104567</v>
          </cell>
          <cell r="I314">
            <v>0.98634977391163337</v>
          </cell>
          <cell r="J314">
            <v>0.99112788053618395</v>
          </cell>
          <cell r="K314">
            <v>0.98863721532742466</v>
          </cell>
          <cell r="L314">
            <v>0.98758426409738487</v>
          </cell>
          <cell r="M314">
            <v>0.97418093473165512</v>
          </cell>
          <cell r="N314">
            <v>0.98406508612653121</v>
          </cell>
          <cell r="O314">
            <v>0.98142184897197449</v>
          </cell>
          <cell r="P314">
            <v>0.98578970815295086</v>
          </cell>
          <cell r="Q314">
            <v>0.98896999614869818</v>
          </cell>
          <cell r="R314">
            <v>0.98333402327694786</v>
          </cell>
          <cell r="S314">
            <v>0.96953362116064568</v>
          </cell>
          <cell r="T314">
            <v>0.96478212013622056</v>
          </cell>
          <cell r="U314">
            <v>0.97540913529134721</v>
          </cell>
          <cell r="V314">
            <v>0.9832679017090481</v>
          </cell>
          <cell r="W314">
            <v>0.97255577378344871</v>
          </cell>
        </row>
        <row r="315">
          <cell r="D315">
            <v>1.4118078851321637E-2</v>
          </cell>
          <cell r="E315">
            <v>5.880877694331676E-3</v>
          </cell>
          <cell r="F315">
            <v>8.9506883911428456E-3</v>
          </cell>
          <cell r="G315">
            <v>8.9491765392001234E-3</v>
          </cell>
          <cell r="H315">
            <v>6.731858579722385E-3</v>
          </cell>
          <cell r="I315">
            <v>9.5724662096356716E-3</v>
          </cell>
          <cell r="J315">
            <v>5.3310896269993802E-3</v>
          </cell>
          <cell r="K315">
            <v>6.1256107843555806E-3</v>
          </cell>
          <cell r="L315">
            <v>5.6748251581553279E-3</v>
          </cell>
          <cell r="M315">
            <v>1.4301960482732112E-2</v>
          </cell>
          <cell r="N315">
            <v>8.9404014540341078E-3</v>
          </cell>
          <cell r="O315">
            <v>1.1331790784811056E-2</v>
          </cell>
          <cell r="P315">
            <v>6.999398280521576E-3</v>
          </cell>
          <cell r="Q315">
            <v>4.8971512070348526E-3</v>
          </cell>
          <cell r="R315">
            <v>7.1074861057916668E-3</v>
          </cell>
          <cell r="S315">
            <v>2.4089890611248384E-2</v>
          </cell>
          <cell r="T315">
            <v>1.1238414356563788E-2</v>
          </cell>
          <cell r="U315">
            <v>1.8115125063624206E-2</v>
          </cell>
          <cell r="V315">
            <v>8.8942022841827246E-3</v>
          </cell>
          <cell r="W315">
            <v>1.4804984854957211E-2</v>
          </cell>
        </row>
        <row r="316">
          <cell r="D316">
            <v>1.6057977179207588E-3</v>
          </cell>
          <cell r="E316">
            <v>2.9146040992644886E-4</v>
          </cell>
          <cell r="F316">
            <v>8.2509137650834004E-4</v>
          </cell>
          <cell r="G316">
            <v>3.1678013183474431E-4</v>
          </cell>
          <cell r="H316">
            <v>5.0086175783015672E-4</v>
          </cell>
          <cell r="I316">
            <v>4.9702548945771601E-4</v>
          </cell>
          <cell r="J316">
            <v>1.583065835864711E-4</v>
          </cell>
          <cell r="K316">
            <v>4.7857581418436448E-4</v>
          </cell>
          <cell r="L316">
            <v>3.622768179366292E-3</v>
          </cell>
          <cell r="M316">
            <v>1.3989735361687691E-3</v>
          </cell>
          <cell r="N316">
            <v>1.3097642751346734E-3</v>
          </cell>
          <cell r="O316">
            <v>8.0825505734384302E-4</v>
          </cell>
          <cell r="P316">
            <v>3.0353981068351114E-3</v>
          </cell>
          <cell r="Q316">
            <v>8.7578357262277156E-4</v>
          </cell>
          <cell r="R316">
            <v>2.867040955082167E-3</v>
          </cell>
          <cell r="S316">
            <v>6.8717596661178285E-4</v>
          </cell>
          <cell r="T316">
            <v>6.6699441774773589E-4</v>
          </cell>
          <cell r="U316">
            <v>1.7060846903930583E-3</v>
          </cell>
          <cell r="V316">
            <v>7.2876983502381484E-4</v>
          </cell>
          <cell r="W316">
            <v>1.4045436165456165E-3</v>
          </cell>
        </row>
        <row r="317">
          <cell r="D317">
            <v>0.14516650143279328</v>
          </cell>
          <cell r="E317">
            <v>9.7283229798734341E-2</v>
          </cell>
          <cell r="F317">
            <v>6.3604671002968863E-2</v>
          </cell>
          <cell r="G317">
            <v>7.4298721096614673E-2</v>
          </cell>
          <cell r="H317">
            <v>9.657620308827515E-2</v>
          </cell>
          <cell r="I317">
            <v>5.6280490828771179E-2</v>
          </cell>
          <cell r="J317">
            <v>5.7679801909927456E-2</v>
          </cell>
          <cell r="K317">
            <v>7.7998664368302204E-2</v>
          </cell>
          <cell r="L317">
            <v>3.7105176214890331E-2</v>
          </cell>
          <cell r="M317">
            <v>8.6814791583248493E-2</v>
          </cell>
          <cell r="N317">
            <v>5.1145606290854094E-2</v>
          </cell>
          <cell r="O317">
            <v>7.4137718513826736E-2</v>
          </cell>
          <cell r="P317">
            <v>4.3411493587840383E-2</v>
          </cell>
          <cell r="Q317">
            <v>8.3050508415855637E-2</v>
          </cell>
          <cell r="R317">
            <v>6.8072318023171471E-2</v>
          </cell>
          <cell r="S317">
            <v>0.19350418095065663</v>
          </cell>
          <cell r="T317">
            <v>0.13640389346677911</v>
          </cell>
          <cell r="U317">
            <v>0.16564644678097379</v>
          </cell>
          <cell r="V317">
            <v>0.11624384918167073</v>
          </cell>
          <cell r="W317">
            <v>0.17224836464036114</v>
          </cell>
        </row>
        <row r="318">
          <cell r="D318">
            <v>0.80296756021255522</v>
          </cell>
          <cell r="E318">
            <v>0.86677854228420426</v>
          </cell>
          <cell r="F318">
            <v>0.75569515124908238</v>
          </cell>
          <cell r="G318">
            <v>0.81252861186892922</v>
          </cell>
          <cell r="H318">
            <v>0.88723441465434805</v>
          </cell>
          <cell r="I318">
            <v>0.91528416615328445</v>
          </cell>
          <cell r="J318">
            <v>0.90773629242080578</v>
          </cell>
          <cell r="K318">
            <v>0.87911318015364404</v>
          </cell>
          <cell r="L318">
            <v>0.92610244893528482</v>
          </cell>
          <cell r="M318">
            <v>0.8659951534808612</v>
          </cell>
          <cell r="N318">
            <v>0.90704315671915869</v>
          </cell>
          <cell r="O318">
            <v>0.85161594272196461</v>
          </cell>
          <cell r="P318">
            <v>0.93885835996632583</v>
          </cell>
          <cell r="Q318">
            <v>0.8742515158998424</v>
          </cell>
          <cell r="R318">
            <v>0.91134144288912045</v>
          </cell>
          <cell r="S318">
            <v>0.7937109855181822</v>
          </cell>
          <cell r="T318">
            <v>0.82013415308245763</v>
          </cell>
          <cell r="U318">
            <v>0.81546742395472371</v>
          </cell>
          <cell r="V318">
            <v>0.86008035024665475</v>
          </cell>
          <cell r="W318">
            <v>0.80846005720564107</v>
          </cell>
        </row>
        <row r="319">
          <cell r="D319">
            <v>2.0415669038910438E-2</v>
          </cell>
          <cell r="E319">
            <v>1.757794495441363E-2</v>
          </cell>
          <cell r="F319">
            <v>8.315127682160221E-3</v>
          </cell>
          <cell r="G319">
            <v>2.2008340454830584E-2</v>
          </cell>
          <cell r="H319">
            <v>4.3268589230909781E-3</v>
          </cell>
          <cell r="I319">
            <v>1.2565822194087421E-2</v>
          </cell>
          <cell r="J319">
            <v>2.0808595766359149E-2</v>
          </cell>
          <cell r="K319">
            <v>1.1193530445056393E-2</v>
          </cell>
          <cell r="L319">
            <v>2.8263962029332505E-2</v>
          </cell>
          <cell r="M319">
            <v>3.2867571439615467E-2</v>
          </cell>
          <cell r="N319">
            <v>2.0739528129806038E-2</v>
          </cell>
          <cell r="O319">
            <v>4.418385814917556E-2</v>
          </cell>
          <cell r="P319">
            <v>1.0362698685445969E-2</v>
          </cell>
          <cell r="Q319">
            <v>2.3957585694888348E-2</v>
          </cell>
          <cell r="R319">
            <v>1.2872571682600635E-2</v>
          </cell>
          <cell r="S319">
            <v>7.5402503041102154E-3</v>
          </cell>
          <cell r="T319">
            <v>2.7798454106576841E-2</v>
          </cell>
          <cell r="U319">
            <v>4.3687570589212707E-3</v>
          </cell>
          <cell r="V319">
            <v>1.7298952077686731E-2</v>
          </cell>
          <cell r="W319">
            <v>1.0461388386082413E-2</v>
          </cell>
        </row>
        <row r="320">
          <cell r="D320">
            <v>1.2842827151148369E-2</v>
          </cell>
          <cell r="E320">
            <v>4.0170088789101147E-3</v>
          </cell>
          <cell r="F320">
            <v>6.8576124003690512E-3</v>
          </cell>
          <cell r="G320">
            <v>2.4686956133310976E-2</v>
          </cell>
          <cell r="H320">
            <v>1.8158297627942077E-2</v>
          </cell>
          <cell r="I320">
            <v>8.5993204348636663E-4</v>
          </cell>
          <cell r="J320">
            <v>1.715661959385836E-2</v>
          </cell>
          <cell r="K320">
            <v>5.558964406913643E-3</v>
          </cell>
          <cell r="L320">
            <v>1.8945382579877219E-2</v>
          </cell>
          <cell r="M320">
            <v>1.032197862716505E-2</v>
          </cell>
          <cell r="N320">
            <v>1.2972139384786816E-2</v>
          </cell>
          <cell r="O320">
            <v>1.7624685578744414E-3</v>
          </cell>
          <cell r="P320">
            <v>1.6081200233598995E-3</v>
          </cell>
          <cell r="Q320">
            <v>1.7225446405608712E-3</v>
          </cell>
          <cell r="R320">
            <v>2.5815962086453525E-3</v>
          </cell>
          <cell r="S320">
            <v>3.7095891680014426E-2</v>
          </cell>
          <cell r="T320">
            <v>2.8739114450507888E-2</v>
          </cell>
          <cell r="U320">
            <v>2.0789279019756486E-3</v>
          </cell>
          <cell r="V320">
            <v>7.6116890917363243E-4</v>
          </cell>
          <cell r="W320">
            <v>5.4074559333002186E-3</v>
          </cell>
        </row>
        <row r="321">
          <cell r="D321">
            <v>8.3484117039534914E-2</v>
          </cell>
          <cell r="E321">
            <v>1.4565006232328937E-2</v>
          </cell>
          <cell r="F321">
            <v>1.7194370898414763E-2</v>
          </cell>
          <cell r="G321">
            <v>3.4436338826434772E-2</v>
          </cell>
          <cell r="H321">
            <v>4.0716728636059227E-2</v>
          </cell>
          <cell r="I321">
            <v>3.5191428441278136E-2</v>
          </cell>
          <cell r="J321">
            <v>1.3389521698969125E-2</v>
          </cell>
          <cell r="K321">
            <v>2.9867670446220794E-3</v>
          </cell>
          <cell r="L321">
            <v>1.6549956533657432E-2</v>
          </cell>
          <cell r="M321">
            <v>4.9398896716798153E-3</v>
          </cell>
          <cell r="N321">
            <v>4.5333720856810325E-2</v>
          </cell>
          <cell r="O321">
            <v>3.1803261348876247E-2</v>
          </cell>
          <cell r="P321">
            <v>9.8246978039123467E-3</v>
          </cell>
          <cell r="Q321">
            <v>1.7422128287222536E-2</v>
          </cell>
          <cell r="R321">
            <v>1.3649874861633205E-2</v>
          </cell>
          <cell r="S321">
            <v>6.5060418021446039E-3</v>
          </cell>
          <cell r="T321">
            <v>2.3243151224401136E-3</v>
          </cell>
          <cell r="U321">
            <v>4.6717564308613284E-3</v>
          </cell>
          <cell r="V321">
            <v>1.4941410753962605E-2</v>
          </cell>
          <cell r="W321">
            <v>2.2758811775079858E-2</v>
          </cell>
        </row>
        <row r="322">
          <cell r="D322">
            <v>0.90166095658247469</v>
          </cell>
          <cell r="E322">
            <v>0.96059229150558512</v>
          </cell>
          <cell r="F322">
            <v>0.96779702891631103</v>
          </cell>
          <cell r="G322">
            <v>0.93672092088475378</v>
          </cell>
          <cell r="H322">
            <v>0.94067341636342194</v>
          </cell>
          <cell r="I322">
            <v>0.9638214800728695</v>
          </cell>
          <cell r="J322">
            <v>0.96939779562758843</v>
          </cell>
          <cell r="K322">
            <v>0.990368048946904</v>
          </cell>
          <cell r="L322">
            <v>0.95860694311967554</v>
          </cell>
          <cell r="M322">
            <v>0.98009353438434132</v>
          </cell>
          <cell r="N322">
            <v>0.93604223938455999</v>
          </cell>
          <cell r="O322">
            <v>0.96640031464974907</v>
          </cell>
          <cell r="P322">
            <v>0.98552872994034324</v>
          </cell>
          <cell r="Q322">
            <v>0.98054486532962426</v>
          </cell>
          <cell r="R322">
            <v>0.98372850345997775</v>
          </cell>
          <cell r="S322">
            <v>0.93823142535984638</v>
          </cell>
          <cell r="T322">
            <v>0.96827921856244725</v>
          </cell>
          <cell r="U322">
            <v>0.98970961794560852</v>
          </cell>
          <cell r="V322">
            <v>0.97736258819993982</v>
          </cell>
          <cell r="W322">
            <v>0.96605024418177632</v>
          </cell>
        </row>
        <row r="323">
          <cell r="D323">
            <v>4.79674171507973E-3</v>
          </cell>
          <cell r="E323">
            <v>1.078886744493294E-2</v>
          </cell>
          <cell r="F323">
            <v>5.328978306465241E-3</v>
          </cell>
          <cell r="G323">
            <v>5.4550798108828763E-3</v>
          </cell>
          <cell r="H323">
            <v>2.8183468021401776E-2</v>
          </cell>
          <cell r="I323">
            <v>3.5807343892731974E-3</v>
          </cell>
          <cell r="J323">
            <v>3.3827232532302074E-3</v>
          </cell>
          <cell r="K323">
            <v>4.7585980740354325E-3</v>
          </cell>
          <cell r="L323">
            <v>3.1181322615227822E-3</v>
          </cell>
          <cell r="M323">
            <v>1.0118131249443996E-2</v>
          </cell>
          <cell r="N323">
            <v>5.6847481442999998E-3</v>
          </cell>
          <cell r="O323">
            <v>6.4381051858706205E-3</v>
          </cell>
          <cell r="P323">
            <v>4.1754954596924972E-3</v>
          </cell>
          <cell r="Q323">
            <v>5.2570690061659051E-3</v>
          </cell>
          <cell r="R323">
            <v>6.6914496621783568E-3</v>
          </cell>
          <cell r="S323">
            <v>5.6893122047433371E-3</v>
          </cell>
          <cell r="T323">
            <v>2.3312471089467973E-2</v>
          </cell>
          <cell r="U323">
            <v>4.7696549546354765E-3</v>
          </cell>
          <cell r="V323">
            <v>7.1091261717453735E-3</v>
          </cell>
          <cell r="W323">
            <v>1.1234697745048513E-2</v>
          </cell>
        </row>
        <row r="324">
          <cell r="D324">
            <v>3.1450269315741082E-2</v>
          </cell>
          <cell r="E324">
            <v>1.8360282962647727E-2</v>
          </cell>
          <cell r="F324">
            <v>0.17238505006578855</v>
          </cell>
          <cell r="G324">
            <v>9.116428531844499E-2</v>
          </cell>
          <cell r="H324">
            <v>1.1862523334285825E-2</v>
          </cell>
          <cell r="I324">
            <v>1.58693980251161E-2</v>
          </cell>
          <cell r="J324">
            <v>1.377530715153134E-2</v>
          </cell>
          <cell r="K324">
            <v>3.1694625032997359E-2</v>
          </cell>
          <cell r="L324">
            <v>8.5284128204923607E-3</v>
          </cell>
          <cell r="M324">
            <v>1.4322483185105239E-2</v>
          </cell>
          <cell r="N324">
            <v>2.1071697923618377E-2</v>
          </cell>
          <cell r="O324">
            <v>3.0062480615033121E-2</v>
          </cell>
          <cell r="P324">
            <v>7.3674477603878144E-3</v>
          </cell>
          <cell r="Q324">
            <v>1.8740368894963843E-2</v>
          </cell>
          <cell r="R324">
            <v>7.7136674051074905E-3</v>
          </cell>
          <cell r="S324">
            <v>5.2445832270509203E-3</v>
          </cell>
          <cell r="T324">
            <v>1.5663499344186455E-2</v>
          </cell>
          <cell r="U324">
            <v>1.451737220538122E-2</v>
          </cell>
          <cell r="V324">
            <v>6.3768484939877535E-3</v>
          </cell>
          <cell r="W324">
            <v>8.8301897679154209E-3</v>
          </cell>
        </row>
        <row r="325">
          <cell r="D325">
            <v>1.1583708302315646E-3</v>
          </cell>
          <cell r="E325">
            <v>6.3171961374896652E-3</v>
          </cell>
          <cell r="F325">
            <v>8.1509877849051653E-3</v>
          </cell>
          <cell r="G325">
            <v>1.6442195687313556E-3</v>
          </cell>
          <cell r="H325">
            <v>3.6451232721698018E-4</v>
          </cell>
          <cell r="I325">
            <v>3.728525104509547E-6</v>
          </cell>
          <cell r="J325">
            <v>1.4633556152499008E-5</v>
          </cell>
          <cell r="K325">
            <v>1.0628296373669261E-3</v>
          </cell>
          <cell r="L325">
            <v>4.706046278154196E-3</v>
          </cell>
          <cell r="M325">
            <v>3.0209412967575071E-3</v>
          </cell>
          <cell r="N325">
            <v>5.6079111972272572E-3</v>
          </cell>
          <cell r="O325">
            <v>7.6055682002421857E-6</v>
          </cell>
          <cell r="P325">
            <v>7.4866882805405905E-6</v>
          </cell>
          <cell r="Q325">
            <v>2.4313398971425591E-5</v>
          </cell>
          <cell r="R325">
            <v>2.479129963727494E-5</v>
          </cell>
          <cell r="S325">
            <v>1.8131455126121691E-2</v>
          </cell>
          <cell r="T325">
            <v>6.3663990090959371E-4</v>
          </cell>
          <cell r="U325">
            <v>3.5054920987963897E-3</v>
          </cell>
          <cell r="V325">
            <v>4.1894105237689173E-3</v>
          </cell>
          <cell r="W325">
            <v>2.3379255494264881E-3</v>
          </cell>
        </row>
        <row r="326">
          <cell r="D326">
            <v>0</v>
          </cell>
          <cell r="E326">
            <v>1.146332105957463E-6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1.030357070033791E-8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6.5478231685626509E-11</v>
          </cell>
          <cell r="R326">
            <v>0</v>
          </cell>
          <cell r="S326">
            <v>5.6750842783506574E-11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</row>
        <row r="327">
          <cell r="D327">
            <v>0</v>
          </cell>
          <cell r="E327">
            <v>0</v>
          </cell>
          <cell r="F327">
            <v>0</v>
          </cell>
          <cell r="G327">
            <v>4.1261180517963221E-8</v>
          </cell>
          <cell r="H327">
            <v>0</v>
          </cell>
          <cell r="I327">
            <v>1.2279874087443311E-7</v>
          </cell>
          <cell r="J327">
            <v>2.7513763118319883E-9</v>
          </cell>
          <cell r="K327">
            <v>0</v>
          </cell>
          <cell r="L327">
            <v>0</v>
          </cell>
          <cell r="M327">
            <v>3.1116955591458698E-10</v>
          </cell>
          <cell r="N327">
            <v>1.0936562769369168E-8</v>
          </cell>
          <cell r="O327">
            <v>0</v>
          </cell>
          <cell r="P327">
            <v>0</v>
          </cell>
          <cell r="Q327">
            <v>2.1094449753400904E-8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</row>
        <row r="328">
          <cell r="D328">
            <v>8.5372839661047406E-4</v>
          </cell>
          <cell r="E328">
            <v>1.4508497245686163E-2</v>
          </cell>
          <cell r="F328">
            <v>0</v>
          </cell>
          <cell r="G328">
            <v>2.5115645867691294E-3</v>
          </cell>
          <cell r="H328">
            <v>8.7045045359761077E-5</v>
          </cell>
          <cell r="I328">
            <v>1.2343091726150691E-4</v>
          </cell>
          <cell r="J328">
            <v>4.1429523431622982E-5</v>
          </cell>
          <cell r="K328">
            <v>2.3389964193311865E-5</v>
          </cell>
          <cell r="L328">
            <v>1.1916714886356043E-3</v>
          </cell>
          <cell r="M328">
            <v>1.6236560200562735E-3</v>
          </cell>
          <cell r="N328">
            <v>4.398917661562485E-5</v>
          </cell>
          <cell r="O328">
            <v>2.6349875299973227E-5</v>
          </cell>
          <cell r="P328">
            <v>3.0309655441039976E-3</v>
          </cell>
          <cell r="Q328">
            <v>2.8614834362092339E-4</v>
          </cell>
          <cell r="R328">
            <v>1.5234170106458803E-5</v>
          </cell>
          <cell r="S328">
            <v>3.518603187294732E-5</v>
          </cell>
          <cell r="T328">
            <v>2.0711963695159872E-5</v>
          </cell>
          <cell r="U328">
            <v>3.4205622758141322E-5</v>
          </cell>
          <cell r="V328">
            <v>2.7454216131550641E-3</v>
          </cell>
          <cell r="W328">
            <v>3.4455625604171507E-3</v>
          </cell>
        </row>
        <row r="329">
          <cell r="D329">
            <v>183259804.47883773</v>
          </cell>
          <cell r="E329">
            <v>169030672.06470937</v>
          </cell>
          <cell r="F329">
            <v>90747206.975899935</v>
          </cell>
          <cell r="G329">
            <v>98209797.169509575</v>
          </cell>
          <cell r="H329">
            <v>92418918.574809566</v>
          </cell>
          <cell r="I329">
            <v>96811170.562320307</v>
          </cell>
          <cell r="J329">
            <v>100610511.45192996</v>
          </cell>
          <cell r="K329">
            <v>100969121.0308899</v>
          </cell>
          <cell r="L329">
            <v>103925392.90336937</v>
          </cell>
          <cell r="M329">
            <v>103562180.60706928</v>
          </cell>
          <cell r="N329">
            <v>105346522.53420025</v>
          </cell>
          <cell r="O329">
            <v>110712592.25065973</v>
          </cell>
          <cell r="P329">
            <v>113455764.90970059</v>
          </cell>
          <cell r="Q329">
            <v>115525154.47027005</v>
          </cell>
          <cell r="R329">
            <v>116830740.11390956</v>
          </cell>
          <cell r="S329">
            <v>128279834.14318015</v>
          </cell>
          <cell r="T329">
            <v>131480377.18983111</v>
          </cell>
          <cell r="U329">
            <v>136804430.67069051</v>
          </cell>
          <cell r="V329">
            <v>143648843.05349204</v>
          </cell>
          <cell r="W329">
            <v>128137836.56683087</v>
          </cell>
        </row>
        <row r="330">
          <cell r="D330">
            <v>162073489.44087121</v>
          </cell>
          <cell r="E330">
            <v>150481728.86061156</v>
          </cell>
          <cell r="F330">
            <v>82205574.339745089</v>
          </cell>
          <cell r="G330">
            <v>86776452.974329591</v>
          </cell>
          <cell r="H330">
            <v>83761865.677819535</v>
          </cell>
          <cell r="I330">
            <v>87702524.291913539</v>
          </cell>
          <cell r="J330">
            <v>91995842.249977797</v>
          </cell>
          <cell r="K330">
            <v>91807498.966051832</v>
          </cell>
          <cell r="L330">
            <v>94274078.477773339</v>
          </cell>
          <cell r="M330">
            <v>91133391.330277354</v>
          </cell>
          <cell r="N330">
            <v>92565004.621582031</v>
          </cell>
          <cell r="O330">
            <v>97018445.885561511</v>
          </cell>
          <cell r="P330">
            <v>99147723.755550504</v>
          </cell>
          <cell r="Q330">
            <v>99980069.981102854</v>
          </cell>
          <cell r="R330">
            <v>102328802.13806178</v>
          </cell>
          <cell r="S330">
            <v>113939262.01199412</v>
          </cell>
          <cell r="T330">
            <v>116580538.3159709</v>
          </cell>
          <cell r="U330">
            <v>121305995.96422651</v>
          </cell>
          <cell r="V330">
            <v>125582603.11820775</v>
          </cell>
          <cell r="W330">
            <v>112768391.17419481</v>
          </cell>
        </row>
        <row r="331">
          <cell r="D331">
            <v>15086438.297028678</v>
          </cell>
          <cell r="E331">
            <v>12923966.552022742</v>
          </cell>
          <cell r="F331">
            <v>6257399.880133044</v>
          </cell>
          <cell r="G331">
            <v>9206062.0839282647</v>
          </cell>
          <cell r="H331">
            <v>6373948.3647100348</v>
          </cell>
          <cell r="I331">
            <v>6785770.3776293099</v>
          </cell>
          <cell r="J331">
            <v>6071673.6118999962</v>
          </cell>
          <cell r="K331">
            <v>6534394.5430080658</v>
          </cell>
          <cell r="L331">
            <v>6565678.8968000012</v>
          </cell>
          <cell r="M331">
            <v>8961795.377150014</v>
          </cell>
          <cell r="N331">
            <v>9020901.4387199916</v>
          </cell>
          <cell r="O331">
            <v>9489619.8069382273</v>
          </cell>
          <cell r="P331">
            <v>9942059.5484117344</v>
          </cell>
          <cell r="Q331">
            <v>9827247.6487514116</v>
          </cell>
          <cell r="R331">
            <v>8699149.1382569894</v>
          </cell>
          <cell r="S331">
            <v>8724182.6161624268</v>
          </cell>
          <cell r="T331">
            <v>9296694.0275002047</v>
          </cell>
          <cell r="U331">
            <v>9848166.9530339912</v>
          </cell>
          <cell r="V331">
            <v>12728842.037294272</v>
          </cell>
          <cell r="W331">
            <v>9979314.7976036333</v>
          </cell>
        </row>
        <row r="332">
          <cell r="D332">
            <v>6099876.7409378141</v>
          </cell>
          <cell r="E332">
            <v>5624976.6520750662</v>
          </cell>
          <cell r="F332">
            <v>2284232.7560218046</v>
          </cell>
          <cell r="G332">
            <v>2227282.1112517281</v>
          </cell>
          <cell r="H332">
            <v>2283104.5322799967</v>
          </cell>
          <cell r="I332">
            <v>2322875.8927774532</v>
          </cell>
          <cell r="J332">
            <v>2542995.5900521604</v>
          </cell>
          <cell r="K332">
            <v>2627227.5218300009</v>
          </cell>
          <cell r="L332">
            <v>3085635.528796033</v>
          </cell>
          <cell r="M332">
            <v>3466993.8996419176</v>
          </cell>
          <cell r="N332">
            <v>3760616.473898238</v>
          </cell>
          <cell r="O332">
            <v>4204526.5581599958</v>
          </cell>
          <cell r="P332">
            <v>4365981.6057383539</v>
          </cell>
          <cell r="Q332">
            <v>5717836.8404157963</v>
          </cell>
          <cell r="R332">
            <v>5802788.8375908006</v>
          </cell>
          <cell r="S332">
            <v>5616389.515023604</v>
          </cell>
          <cell r="T332">
            <v>5603144.8463599943</v>
          </cell>
          <cell r="U332">
            <v>5650267.7534300042</v>
          </cell>
          <cell r="V332">
            <v>5337397.8979900051</v>
          </cell>
          <cell r="W332">
            <v>5390130.5950324275</v>
          </cell>
        </row>
        <row r="333">
          <cell r="D333">
            <v>118106352.97743514</v>
          </cell>
          <cell r="E333">
            <v>117656753.58650011</v>
          </cell>
          <cell r="F333">
            <v>59951726.579639949</v>
          </cell>
          <cell r="G333">
            <v>62577857.357643537</v>
          </cell>
          <cell r="H333">
            <v>62160064.479288943</v>
          </cell>
          <cell r="I333">
            <v>63110032.234034814</v>
          </cell>
          <cell r="J333">
            <v>64554964.399802379</v>
          </cell>
          <cell r="K333">
            <v>63794189.119660869</v>
          </cell>
          <cell r="L333">
            <v>65499690.403650515</v>
          </cell>
          <cell r="M333">
            <v>65613478.44316528</v>
          </cell>
          <cell r="N333">
            <v>65795736.679753385</v>
          </cell>
          <cell r="O333">
            <v>73497444.116742447</v>
          </cell>
          <cell r="P333">
            <v>74681239.563065112</v>
          </cell>
          <cell r="Q333">
            <v>81996935.263248235</v>
          </cell>
          <cell r="R333">
            <v>83952801.154132411</v>
          </cell>
          <cell r="S333">
            <v>85526683.994438007</v>
          </cell>
          <cell r="T333">
            <v>81697782.469733655</v>
          </cell>
          <cell r="U333">
            <v>79280599.972442254</v>
          </cell>
          <cell r="V333">
            <v>77487595.045884058</v>
          </cell>
          <cell r="W333">
            <v>84023273.723085538</v>
          </cell>
        </row>
        <row r="334">
          <cell r="D334">
            <v>65153451.501402579</v>
          </cell>
          <cell r="E334">
            <v>51373918.478209272</v>
          </cell>
          <cell r="F334">
            <v>30795480.396259982</v>
          </cell>
          <cell r="G334">
            <v>35631939.81186603</v>
          </cell>
          <cell r="H334">
            <v>30258854.095520627</v>
          </cell>
          <cell r="I334">
            <v>33701138.328285493</v>
          </cell>
          <cell r="J334">
            <v>36055547.052127585</v>
          </cell>
          <cell r="K334">
            <v>37174931.911229029</v>
          </cell>
          <cell r="L334">
            <v>38425702.499718837</v>
          </cell>
          <cell r="M334">
            <v>37948702.163904011</v>
          </cell>
          <cell r="N334">
            <v>39550785.854446873</v>
          </cell>
          <cell r="O334">
            <v>37215148.133917294</v>
          </cell>
          <cell r="P334">
            <v>38774525.346635468</v>
          </cell>
          <cell r="Q334">
            <v>33528219.207021818</v>
          </cell>
          <cell r="R334">
            <v>32877938.959777139</v>
          </cell>
          <cell r="S334">
            <v>42753150.148742124</v>
          </cell>
          <cell r="T334">
            <v>49782594.72009746</v>
          </cell>
          <cell r="U334">
            <v>57523830.698248252</v>
          </cell>
          <cell r="V334">
            <v>66161248.007607982</v>
          </cell>
          <cell r="W334">
            <v>44114562.843745336</v>
          </cell>
        </row>
        <row r="335">
          <cell r="D335">
            <v>145636419.53698617</v>
          </cell>
          <cell r="E335">
            <v>145268797.03595778</v>
          </cell>
          <cell r="F335">
            <v>78156791.702939987</v>
          </cell>
          <cell r="G335">
            <v>84609744.484749615</v>
          </cell>
          <cell r="H335">
            <v>81081756.374149993</v>
          </cell>
          <cell r="I335">
            <v>84674090.239389569</v>
          </cell>
          <cell r="J335">
            <v>88038040.479219869</v>
          </cell>
          <cell r="K335">
            <v>87713956.738929138</v>
          </cell>
          <cell r="L335">
            <v>91835979.087089211</v>
          </cell>
          <cell r="M335">
            <v>89729919.949419782</v>
          </cell>
          <cell r="N335">
            <v>91731792.382620752</v>
          </cell>
          <cell r="O335">
            <v>94279748.456620395</v>
          </cell>
          <cell r="P335">
            <v>98457061.456280217</v>
          </cell>
          <cell r="Q335">
            <v>100054520.3901802</v>
          </cell>
          <cell r="R335">
            <v>101348318.64282036</v>
          </cell>
          <cell r="S335">
            <v>110242437.89950055</v>
          </cell>
          <cell r="T335">
            <v>115411953.0058582</v>
          </cell>
          <cell r="U335">
            <v>119771843.48900016</v>
          </cell>
          <cell r="V335">
            <v>122827600.87627178</v>
          </cell>
          <cell r="W335">
            <v>110799094.8787317</v>
          </cell>
        </row>
        <row r="336">
          <cell r="D336">
            <v>125662624.77057832</v>
          </cell>
          <cell r="E336">
            <v>126721196.07085991</v>
          </cell>
          <cell r="F336">
            <v>69813027.469229996</v>
          </cell>
          <cell r="G336">
            <v>73473537.551129609</v>
          </cell>
          <cell r="H336">
            <v>72280547.668530002</v>
          </cell>
          <cell r="I336">
            <v>75478418.008049577</v>
          </cell>
          <cell r="J336">
            <v>79343832.617189869</v>
          </cell>
          <cell r="K336">
            <v>78742068.350819156</v>
          </cell>
          <cell r="L336">
            <v>82276521.376549214</v>
          </cell>
          <cell r="M336">
            <v>77647668.542649776</v>
          </cell>
          <cell r="N336">
            <v>79465650.025600776</v>
          </cell>
          <cell r="O336">
            <v>81205969.57967779</v>
          </cell>
          <cell r="P336">
            <v>84789988.302977204</v>
          </cell>
          <cell r="Q336">
            <v>85173894.218042195</v>
          </cell>
          <cell r="R336">
            <v>87307977.499947771</v>
          </cell>
          <cell r="S336">
            <v>96560582.955946952</v>
          </cell>
          <cell r="T336">
            <v>101129780.45105582</v>
          </cell>
          <cell r="U336">
            <v>104904335.09644556</v>
          </cell>
          <cell r="V336">
            <v>105884058.28197825</v>
          </cell>
          <cell r="W336">
            <v>96396021.447299093</v>
          </cell>
        </row>
        <row r="337">
          <cell r="D337">
            <v>12861067.192730037</v>
          </cell>
          <cell r="E337">
            <v>11529235.218170041</v>
          </cell>
          <cell r="F337">
            <v>5073875.9766899981</v>
          </cell>
          <cell r="G337">
            <v>8077861.1178300017</v>
          </cell>
          <cell r="H337">
            <v>5734544.4704099931</v>
          </cell>
          <cell r="I337">
            <v>6210127.4414799949</v>
          </cell>
          <cell r="J337">
            <v>5622948.5672100047</v>
          </cell>
          <cell r="K337">
            <v>5902621.8905599918</v>
          </cell>
          <cell r="L337">
            <v>6038916.7281800061</v>
          </cell>
          <cell r="M337">
            <v>8173743.9152000062</v>
          </cell>
          <cell r="N337">
            <v>8147330.9485899853</v>
          </cell>
          <cell r="O337">
            <v>8501395.3437226135</v>
          </cell>
          <cell r="P337">
            <v>9042208.4916430097</v>
          </cell>
          <cell r="Q337">
            <v>8901091.294022195</v>
          </cell>
          <cell r="R337">
            <v>7976243.6182623971</v>
          </cell>
          <cell r="S337">
            <v>7875013.6486220127</v>
          </cell>
          <cell r="T337">
            <v>8479528.9995923825</v>
          </cell>
          <cell r="U337">
            <v>9006893.6226345953</v>
          </cell>
          <cell r="V337">
            <v>11429853.181013525</v>
          </cell>
          <cell r="W337">
            <v>8797920.0654989872</v>
          </cell>
        </row>
        <row r="338">
          <cell r="D338">
            <v>7112727.5736778174</v>
          </cell>
          <cell r="E338">
            <v>7018365.7469278285</v>
          </cell>
          <cell r="F338">
            <v>3269888.257019999</v>
          </cell>
          <cell r="G338">
            <v>3058345.815790005</v>
          </cell>
          <cell r="H338">
            <v>3066664.2352099977</v>
          </cell>
          <cell r="I338">
            <v>2985544.7898599994</v>
          </cell>
          <cell r="J338">
            <v>3071259.2948199934</v>
          </cell>
          <cell r="K338">
            <v>3069266.4975499986</v>
          </cell>
          <cell r="L338">
            <v>3520540.982359997</v>
          </cell>
          <cell r="M338">
            <v>3908507.4915699996</v>
          </cell>
          <cell r="N338">
            <v>4118811.4084299952</v>
          </cell>
          <cell r="O338">
            <v>4572383.5332199922</v>
          </cell>
          <cell r="P338">
            <v>4624864.6616600044</v>
          </cell>
          <cell r="Q338">
            <v>5979534.8781157965</v>
          </cell>
          <cell r="R338">
            <v>6064097.5246101869</v>
          </cell>
          <cell r="S338">
            <v>5806841.294931598</v>
          </cell>
          <cell r="T338">
            <v>5802643.5552099999</v>
          </cell>
          <cell r="U338">
            <v>5860614.7699200017</v>
          </cell>
          <cell r="V338">
            <v>5513689.4132800056</v>
          </cell>
          <cell r="W338">
            <v>5605153.3659336185</v>
          </cell>
        </row>
        <row r="339">
          <cell r="D339">
            <v>168840575.67379409</v>
          </cell>
          <cell r="E339">
            <v>168894438.23003843</v>
          </cell>
          <cell r="F339">
            <v>91156410.433687225</v>
          </cell>
          <cell r="G339">
            <v>99256925.808206514</v>
          </cell>
          <cell r="H339">
            <v>92871455.387753442</v>
          </cell>
          <cell r="I339">
            <v>97161162.174028188</v>
          </cell>
          <cell r="J339">
            <v>101331343.04050101</v>
          </cell>
          <cell r="K339">
            <v>101313505.30755953</v>
          </cell>
          <cell r="L339">
            <v>104512604.25437663</v>
          </cell>
          <cell r="M339">
            <v>104156586.72394025</v>
          </cell>
          <cell r="N339">
            <v>105211839.72877327</v>
          </cell>
          <cell r="O339">
            <v>111473584.00758153</v>
          </cell>
          <cell r="P339">
            <v>114257924.67962535</v>
          </cell>
          <cell r="Q339">
            <v>116503026.70081453</v>
          </cell>
          <cell r="R339">
            <v>117783073.34307116</v>
          </cell>
          <cell r="S339">
            <v>117193300.2938505</v>
          </cell>
          <cell r="T339">
            <v>121950444.42612582</v>
          </cell>
          <cell r="U339">
            <v>125526348.47630052</v>
          </cell>
          <cell r="V339">
            <v>129241881.10546687</v>
          </cell>
          <cell r="W339">
            <v>123401500.4234781</v>
          </cell>
        </row>
        <row r="340">
          <cell r="D340">
            <v>147268975.59006134</v>
          </cell>
          <cell r="E340">
            <v>148746545.7989648</v>
          </cell>
          <cell r="F340">
            <v>81467097.250503018</v>
          </cell>
          <cell r="G340">
            <v>86736147.986497313</v>
          </cell>
          <cell r="H340">
            <v>83354823.735357642</v>
          </cell>
          <cell r="I340">
            <v>87235203.041528448</v>
          </cell>
          <cell r="J340">
            <v>91955340.040909186</v>
          </cell>
          <cell r="K340">
            <v>91483849.937641025</v>
          </cell>
          <cell r="L340">
            <v>94264493.017846227</v>
          </cell>
          <cell r="M340">
            <v>91052178.427145749</v>
          </cell>
          <cell r="N340">
            <v>91779109.861514062</v>
          </cell>
          <cell r="O340">
            <v>97160222.362422422</v>
          </cell>
          <cell r="P340">
            <v>99403259.180053368</v>
          </cell>
          <cell r="Q340">
            <v>100403947.02247386</v>
          </cell>
          <cell r="R340">
            <v>102605701.49272089</v>
          </cell>
          <cell r="S340">
            <v>102668461.30029571</v>
          </cell>
          <cell r="T340">
            <v>106711140.7738722</v>
          </cell>
          <cell r="U340">
            <v>109804326.39605801</v>
          </cell>
          <cell r="V340">
            <v>111553784.13994825</v>
          </cell>
          <cell r="W340">
            <v>107772938.3806895</v>
          </cell>
        </row>
        <row r="341">
          <cell r="D341">
            <v>14457054.837594878</v>
          </cell>
          <cell r="E341">
            <v>13138334.174146421</v>
          </cell>
          <cell r="F341">
            <v>6400054.5758285774</v>
          </cell>
          <cell r="G341">
            <v>9441591.6231889613</v>
          </cell>
          <cell r="H341">
            <v>6435719.9871351887</v>
          </cell>
          <cell r="I341">
            <v>6920973.3843784798</v>
          </cell>
          <cell r="J341">
            <v>6268310.4916734798</v>
          </cell>
          <cell r="K341">
            <v>6717364.0060663763</v>
          </cell>
          <cell r="L341">
            <v>6700711.1664581811</v>
          </cell>
          <cell r="M341">
            <v>9171724.4398343526</v>
          </cell>
          <cell r="N341">
            <v>9284074.9722785763</v>
          </cell>
          <cell r="O341">
            <v>9691690.1816008165</v>
          </cell>
          <cell r="P341">
            <v>10174951.327221896</v>
          </cell>
          <cell r="Q341">
            <v>10050699.960591704</v>
          </cell>
          <cell r="R341">
            <v>9029152.0258849114</v>
          </cell>
          <cell r="S341">
            <v>8629303.964461403</v>
          </cell>
          <cell r="T341">
            <v>9370382.4342492521</v>
          </cell>
          <cell r="U341">
            <v>9834245.8415275533</v>
          </cell>
          <cell r="V341">
            <v>12094947.153285891</v>
          </cell>
          <cell r="W341">
            <v>9952276.2343372777</v>
          </cell>
        </row>
        <row r="342">
          <cell r="D342">
            <v>7114545.2461378975</v>
          </cell>
          <cell r="E342">
            <v>7009558.2569272351</v>
          </cell>
          <cell r="F342">
            <v>3289258.60735563</v>
          </cell>
          <cell r="G342">
            <v>3079186.1985202408</v>
          </cell>
          <cell r="H342">
            <v>3080911.6652606083</v>
          </cell>
          <cell r="I342">
            <v>3004985.7481212574</v>
          </cell>
          <cell r="J342">
            <v>3107692.5079183495</v>
          </cell>
          <cell r="K342">
            <v>3112291.3638521265</v>
          </cell>
          <cell r="L342">
            <v>3547400.0700722272</v>
          </cell>
          <cell r="M342">
            <v>3932683.8569601434</v>
          </cell>
          <cell r="N342">
            <v>4148654.8949806318</v>
          </cell>
          <cell r="O342">
            <v>4621671.4635582874</v>
          </cell>
          <cell r="P342">
            <v>4679714.172350076</v>
          </cell>
          <cell r="Q342">
            <v>6048379.7177489642</v>
          </cell>
          <cell r="R342">
            <v>6148219.8244653633</v>
          </cell>
          <cell r="S342">
            <v>5895535.0290933847</v>
          </cell>
          <cell r="T342">
            <v>5868921.2180043701</v>
          </cell>
          <cell r="U342">
            <v>5887776.2387149632</v>
          </cell>
          <cell r="V342">
            <v>5593149.8122327272</v>
          </cell>
          <cell r="W342">
            <v>5676285.8084513238</v>
          </cell>
        </row>
        <row r="343">
          <cell r="D343">
            <v>3031392.4062930699</v>
          </cell>
          <cell r="E343">
            <v>3066440.4983968027</v>
          </cell>
          <cell r="F343">
            <v>1327694.9569542813</v>
          </cell>
          <cell r="G343">
            <v>1349102.9403410195</v>
          </cell>
          <cell r="H343">
            <v>1342688.2722783219</v>
          </cell>
          <cell r="I343">
            <v>1406590.8387019543</v>
          </cell>
          <cell r="J343">
            <v>1339661.5514936517</v>
          </cell>
          <cell r="K343">
            <v>1334095.5630564692</v>
          </cell>
          <cell r="L343">
            <v>1428021.6015659212</v>
          </cell>
          <cell r="M343">
            <v>1733215.3550222716</v>
          </cell>
          <cell r="N343">
            <v>1848889.8613323488</v>
          </cell>
          <cell r="O343">
            <v>2120467.9026244087</v>
          </cell>
          <cell r="P343">
            <v>2091328.7099053583</v>
          </cell>
          <cell r="Q343">
            <v>2678099.5519776768</v>
          </cell>
          <cell r="R343">
            <v>2311453.3736443776</v>
          </cell>
          <cell r="S343">
            <v>2518562.9502231833</v>
          </cell>
          <cell r="T343">
            <v>2617129.8774225535</v>
          </cell>
          <cell r="U343">
            <v>2526213.669302824</v>
          </cell>
          <cell r="V343">
            <v>2453045.4042409705</v>
          </cell>
          <cell r="W343">
            <v>2518888.6579839555</v>
          </cell>
        </row>
        <row r="344">
          <cell r="D344">
            <v>654155.30918525415</v>
          </cell>
          <cell r="E344">
            <v>645554.97915699717</v>
          </cell>
          <cell r="F344">
            <v>314664.28575736063</v>
          </cell>
          <cell r="G344">
            <v>300816.99265517941</v>
          </cell>
          <cell r="H344">
            <v>328639.86207662633</v>
          </cell>
          <cell r="I344">
            <v>370154.85435463506</v>
          </cell>
          <cell r="J344">
            <v>434539.90720600518</v>
          </cell>
          <cell r="K344">
            <v>414162.07504925696</v>
          </cell>
          <cell r="L344">
            <v>432019.21461523144</v>
          </cell>
          <cell r="M344">
            <v>420527.99494854594</v>
          </cell>
          <cell r="N344">
            <v>430978.93158618751</v>
          </cell>
          <cell r="O344">
            <v>446792.30596291483</v>
          </cell>
          <cell r="P344">
            <v>441254.66332808352</v>
          </cell>
          <cell r="Q344">
            <v>754803.1216567941</v>
          </cell>
          <cell r="R344">
            <v>370120.74293962476</v>
          </cell>
          <cell r="S344">
            <v>308534.31446349662</v>
          </cell>
          <cell r="T344">
            <v>327514.13258929405</v>
          </cell>
          <cell r="U344">
            <v>286939.83011691383</v>
          </cell>
          <cell r="V344">
            <v>288021.62679755694</v>
          </cell>
          <cell r="W344">
            <v>324918.73723074968</v>
          </cell>
        </row>
        <row r="345">
          <cell r="D345">
            <v>554727.43766223243</v>
          </cell>
          <cell r="E345">
            <v>526154.0129048482</v>
          </cell>
          <cell r="F345">
            <v>234823.47459914949</v>
          </cell>
          <cell r="G345">
            <v>337111.08445550327</v>
          </cell>
          <cell r="H345">
            <v>275974.30843550526</v>
          </cell>
          <cell r="I345">
            <v>309014.70175913069</v>
          </cell>
          <cell r="J345">
            <v>286733.17593353399</v>
          </cell>
          <cell r="K345">
            <v>302783.03773765231</v>
          </cell>
          <cell r="L345">
            <v>302084.5103868898</v>
          </cell>
          <cell r="M345">
            <v>384797.76183552656</v>
          </cell>
          <cell r="N345">
            <v>420612.05661889317</v>
          </cell>
          <cell r="O345">
            <v>454449.53499608429</v>
          </cell>
          <cell r="P345">
            <v>489557.1087857766</v>
          </cell>
          <cell r="Q345">
            <v>422809.52607950516</v>
          </cell>
          <cell r="R345">
            <v>350856.95527804241</v>
          </cell>
          <cell r="S345">
            <v>536006.77102683857</v>
          </cell>
          <cell r="T345">
            <v>609792.76919699868</v>
          </cell>
          <cell r="U345">
            <v>553550.36883871048</v>
          </cell>
          <cell r="V345">
            <v>546021.45105112507</v>
          </cell>
          <cell r="W345">
            <v>569411.13332401379</v>
          </cell>
        </row>
        <row r="346">
          <cell r="D346">
            <v>1822509.6594455836</v>
          </cell>
          <cell r="E346">
            <v>1894731.506334957</v>
          </cell>
          <cell r="F346">
            <v>778207.19659777125</v>
          </cell>
          <cell r="G346">
            <v>711174.86323033681</v>
          </cell>
          <cell r="H346">
            <v>738074.10176619026</v>
          </cell>
          <cell r="I346">
            <v>727421.28258818854</v>
          </cell>
          <cell r="J346">
            <v>618388.46835411235</v>
          </cell>
          <cell r="K346">
            <v>617150.45026955986</v>
          </cell>
          <cell r="L346">
            <v>693917.87656380003</v>
          </cell>
          <cell r="M346">
            <v>927889.59823819925</v>
          </cell>
          <cell r="N346">
            <v>997298.87312726816</v>
          </cell>
          <cell r="O346">
            <v>1219226.0616654097</v>
          </cell>
          <cell r="P346">
            <v>1160516.9377914981</v>
          </cell>
          <cell r="Q346">
            <v>1500486.9042413775</v>
          </cell>
          <cell r="R346">
            <v>1590475.6754267104</v>
          </cell>
          <cell r="S346">
            <v>1674021.8647328482</v>
          </cell>
          <cell r="T346">
            <v>1679822.9756362608</v>
          </cell>
          <cell r="U346">
            <v>1685723.4703471998</v>
          </cell>
          <cell r="V346">
            <v>1619002.3263922886</v>
          </cell>
          <cell r="W346">
            <v>1624558.7874291919</v>
          </cell>
        </row>
        <row r="348">
          <cell r="D348">
            <v>1.8377413355689771E-2</v>
          </cell>
          <cell r="E348">
            <v>1.7753586114516391E-2</v>
          </cell>
          <cell r="F348">
            <v>1.6654236801758471E-2</v>
          </cell>
          <cell r="G348">
            <v>1.4537252612078354E-2</v>
          </cell>
          <cell r="H348">
            <v>1.529843461844802E-2</v>
          </cell>
          <cell r="I348">
            <v>1.5636109495521532E-2</v>
          </cell>
          <cell r="J348">
            <v>1.6790552689497928E-2</v>
          </cell>
          <cell r="K348">
            <v>1.7261144328340007E-2</v>
          </cell>
          <cell r="L348">
            <v>1.696320683248443E-2</v>
          </cell>
          <cell r="M348">
            <v>1.7838645284403733E-2</v>
          </cell>
          <cell r="N348">
            <v>1.9332872761310505E-2</v>
          </cell>
          <cell r="O348">
            <v>1.8481013900467705E-2</v>
          </cell>
          <cell r="P348">
            <v>1.8799199496498897E-2</v>
          </cell>
          <cell r="Q348">
            <v>1.7950101038399797E-2</v>
          </cell>
          <cell r="R348">
            <v>1.7724278146035468E-2</v>
          </cell>
          <cell r="S348">
            <v>1.8266924966524344E-2</v>
          </cell>
          <cell r="T348">
            <v>1.9937698929818826E-2</v>
          </cell>
          <cell r="U348">
            <v>1.8240561607911009E-2</v>
          </cell>
          <cell r="V348">
            <v>2.2349448558263561E-2</v>
          </cell>
          <cell r="W348">
            <v>2.081802213174767E-2</v>
          </cell>
        </row>
        <row r="349">
          <cell r="D349">
            <v>9.7217268885661595E-2</v>
          </cell>
          <cell r="E349">
            <v>0.10917916852793039</v>
          </cell>
          <cell r="F349">
            <v>9.9800219218642378E-2</v>
          </cell>
          <cell r="G349">
            <v>9.1510882817650296E-2</v>
          </cell>
          <cell r="H349">
            <v>0.11433322850872488</v>
          </cell>
          <cell r="I349">
            <v>0.10960370743285174</v>
          </cell>
          <cell r="J349">
            <v>0.12405981606324779</v>
          </cell>
          <cell r="K349">
            <v>0.12994373334329135</v>
          </cell>
          <cell r="L349">
            <v>0.13057529647382918</v>
          </cell>
          <cell r="M349">
            <v>0.12246796253510789</v>
          </cell>
          <cell r="N349">
            <v>0.12040186784552352</v>
          </cell>
          <cell r="O349">
            <v>0.12579500960471895</v>
          </cell>
          <cell r="P349">
            <v>0.12358093280895771</v>
          </cell>
          <cell r="Q349">
            <v>0.11999198648313932</v>
          </cell>
          <cell r="R349">
            <v>0.11569864662031218</v>
          </cell>
          <cell r="S349">
            <v>0.14400583797980432</v>
          </cell>
          <cell r="T349">
            <v>0.14687407112166709</v>
          </cell>
          <cell r="U349">
            <v>0.16041973181142566</v>
          </cell>
          <cell r="V349">
            <v>0.13048837614218353</v>
          </cell>
          <cell r="W349">
            <v>0.16615079486717635</v>
          </cell>
        </row>
        <row r="350">
          <cell r="D350">
            <v>0.96840238543850343</v>
          </cell>
          <cell r="E350">
            <v>0.94604186922863032</v>
          </cell>
          <cell r="F350">
            <v>0.97289207058907468</v>
          </cell>
          <cell r="G350">
            <v>0.97673695295851581</v>
          </cell>
          <cell r="H350">
            <v>0.96760410592481272</v>
          </cell>
          <cell r="I350">
            <v>0.94920370283285604</v>
          </cell>
          <cell r="J350">
            <v>0.93541274980022981</v>
          </cell>
          <cell r="K350">
            <v>0.95156143617327515</v>
          </cell>
          <cell r="L350">
            <v>0.95368413297243637</v>
          </cell>
          <cell r="M350">
            <v>0.91725692237676582</v>
          </cell>
          <cell r="N350">
            <v>0.89156076389900663</v>
          </cell>
          <cell r="O350">
            <v>0.848531598226548</v>
          </cell>
          <cell r="P350">
            <v>0.87447183248279958</v>
          </cell>
          <cell r="Q350">
            <v>0.78505697744860647</v>
          </cell>
          <cell r="R350">
            <v>0.79063961008700812</v>
          </cell>
          <cell r="S350">
            <v>0.79062573565295913</v>
          </cell>
          <cell r="T350">
            <v>0.9716153797283964</v>
          </cell>
          <cell r="U350">
            <v>0.93952330319871091</v>
          </cell>
          <cell r="V350">
            <v>0.94703553279562147</v>
          </cell>
          <cell r="W350">
            <v>0.95327538190970751</v>
          </cell>
        </row>
        <row r="352">
          <cell r="D352">
            <v>0.2595677095177707</v>
          </cell>
          <cell r="E352">
            <v>0.25820221487643624</v>
          </cell>
          <cell r="F352">
            <v>0.25879243682347619</v>
          </cell>
          <cell r="G352">
            <v>0.26401453734202002</v>
          </cell>
          <cell r="H352">
            <v>0.26025407074845486</v>
          </cell>
          <cell r="I352">
            <v>0.26289545221070981</v>
          </cell>
          <cell r="J352">
            <v>0.26679493711236552</v>
          </cell>
          <cell r="K352">
            <v>0.26640089154593732</v>
          </cell>
          <cell r="L352">
            <v>0.26938627960364503</v>
          </cell>
          <cell r="M352">
            <v>0.26969946332139905</v>
          </cell>
          <cell r="N352">
            <v>0.26737710259481334</v>
          </cell>
          <cell r="O352">
            <v>0.26220868568585703</v>
          </cell>
          <cell r="P352">
            <v>0.26202912891260166</v>
          </cell>
          <cell r="Q352">
            <v>0.24597080261275031</v>
          </cell>
          <cell r="R352">
            <v>0.24536213745278881</v>
          </cell>
          <cell r="S352">
            <v>0.24337791904562397</v>
          </cell>
          <cell r="T352">
            <v>0.22095835026255442</v>
          </cell>
          <cell r="U352">
            <v>0.21915841851719095</v>
          </cell>
          <cell r="V352">
            <v>0.176296798974518</v>
          </cell>
          <cell r="W352">
            <v>0.17163162389394801</v>
          </cell>
        </row>
        <row r="353">
          <cell r="D353">
            <v>0.2436887133505144</v>
          </cell>
          <cell r="E353">
            <v>0.24057800939529517</v>
          </cell>
          <cell r="F353">
            <v>0.23926131818070695</v>
          </cell>
          <cell r="G353">
            <v>0.25312752974910008</v>
          </cell>
          <cell r="H353">
            <v>0.24406469626116162</v>
          </cell>
          <cell r="I353">
            <v>0.2541714318229778</v>
          </cell>
          <cell r="J353">
            <v>0.25425641524937209</v>
          </cell>
          <cell r="K353">
            <v>0.24958220413191554</v>
          </cell>
          <cell r="L353">
            <v>0.26075756765061808</v>
          </cell>
          <cell r="M353">
            <v>0.27927276818283475</v>
          </cell>
          <cell r="N353">
            <v>0.27030631896723806</v>
          </cell>
          <cell r="O353">
            <v>0.27167325684028854</v>
          </cell>
          <cell r="P353">
            <v>0.27974162123583213</v>
          </cell>
          <cell r="Q353">
            <v>0.25470834882003107</v>
          </cell>
          <cell r="R353">
            <v>0.24011674019607279</v>
          </cell>
          <cell r="S353">
            <v>0.25027902861244067</v>
          </cell>
          <cell r="T353">
            <v>0.24070336650194771</v>
          </cell>
          <cell r="U353">
            <v>0.24498366484652345</v>
          </cell>
          <cell r="V353">
            <v>0.20933083837418801</v>
          </cell>
          <cell r="W353">
            <v>0.20966267107675343</v>
          </cell>
        </row>
        <row r="354">
          <cell r="D354">
            <v>0.30510339728649766</v>
          </cell>
          <cell r="E354">
            <v>0.29907509552546463</v>
          </cell>
          <cell r="F354">
            <v>0.30857510660742732</v>
          </cell>
          <cell r="G354">
            <v>0.33984874846067153</v>
          </cell>
          <cell r="H354">
            <v>0.35193321136229394</v>
          </cell>
          <cell r="I354">
            <v>0.3561768199203556</v>
          </cell>
          <cell r="J354">
            <v>0.36304912860753968</v>
          </cell>
          <cell r="K354">
            <v>0.34991230510424465</v>
          </cell>
          <cell r="L354">
            <v>0.3308304932769347</v>
          </cell>
          <cell r="M354">
            <v>0.33308501047552752</v>
          </cell>
          <cell r="N354">
            <v>0.36067313509083843</v>
          </cell>
          <cell r="O354">
            <v>0.38493013851745311</v>
          </cell>
          <cell r="P354">
            <v>0.36789992817901895</v>
          </cell>
          <cell r="Q354">
            <v>0.37835819981883229</v>
          </cell>
          <cell r="R354">
            <v>0.37555496879132899</v>
          </cell>
          <cell r="S354">
            <v>0.40232054010748075</v>
          </cell>
          <cell r="T354">
            <v>0.37366143872711671</v>
          </cell>
          <cell r="U354">
            <v>0.37132430085215834</v>
          </cell>
          <cell r="V354">
            <v>0.42176753083134205</v>
          </cell>
          <cell r="W354">
            <v>0.43405701524311036</v>
          </cell>
        </row>
        <row r="357">
          <cell r="D357">
            <v>0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0</v>
          </cell>
          <cell r="W357">
            <v>0</v>
          </cell>
        </row>
        <row r="358">
          <cell r="D358">
            <v>0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  <cell r="O358">
            <v>0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U358">
            <v>0</v>
          </cell>
          <cell r="V358">
            <v>0</v>
          </cell>
          <cell r="W358">
            <v>0</v>
          </cell>
        </row>
        <row r="359"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U359">
            <v>0</v>
          </cell>
          <cell r="V359">
            <v>0</v>
          </cell>
          <cell r="W359">
            <v>0</v>
          </cell>
        </row>
        <row r="360">
          <cell r="D360">
            <v>0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</row>
        <row r="361"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</row>
        <row r="362">
          <cell r="D362">
            <v>0</v>
          </cell>
          <cell r="E362">
            <v>0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</row>
        <row r="363"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  <cell r="O363">
            <v>0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</row>
        <row r="364"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  <cell r="O364">
            <v>0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  <cell r="T364">
            <v>0</v>
          </cell>
          <cell r="U364">
            <v>0</v>
          </cell>
          <cell r="V364">
            <v>0</v>
          </cell>
          <cell r="W364">
            <v>0</v>
          </cell>
        </row>
        <row r="365"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U365">
            <v>0</v>
          </cell>
          <cell r="V365">
            <v>0</v>
          </cell>
          <cell r="W365">
            <v>0</v>
          </cell>
        </row>
        <row r="366">
          <cell r="D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0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U366">
            <v>0</v>
          </cell>
          <cell r="V366">
            <v>0</v>
          </cell>
          <cell r="W366">
            <v>0</v>
          </cell>
        </row>
        <row r="367">
          <cell r="D367">
            <v>0</v>
          </cell>
          <cell r="E367">
            <v>0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</row>
        <row r="368"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</row>
        <row r="369">
          <cell r="D369">
            <v>0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</row>
        <row r="370">
          <cell r="D370">
            <v>0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0</v>
          </cell>
          <cell r="W370">
            <v>0</v>
          </cell>
        </row>
        <row r="371">
          <cell r="D371">
            <v>0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0</v>
          </cell>
          <cell r="V371">
            <v>0</v>
          </cell>
          <cell r="W371">
            <v>0</v>
          </cell>
        </row>
        <row r="372"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0</v>
          </cell>
          <cell r="V372">
            <v>0</v>
          </cell>
          <cell r="W372">
            <v>0</v>
          </cell>
        </row>
        <row r="373">
          <cell r="D373">
            <v>0</v>
          </cell>
          <cell r="E373">
            <v>0</v>
          </cell>
          <cell r="F373">
            <v>0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U373">
            <v>0</v>
          </cell>
          <cell r="V373">
            <v>0</v>
          </cell>
          <cell r="W373">
            <v>0</v>
          </cell>
        </row>
        <row r="374">
          <cell r="D374">
            <v>0</v>
          </cell>
          <cell r="E374">
            <v>0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U374">
            <v>0</v>
          </cell>
          <cell r="V374">
            <v>0</v>
          </cell>
          <cell r="W374">
            <v>0</v>
          </cell>
        </row>
        <row r="375">
          <cell r="D375">
            <v>0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U375">
            <v>0</v>
          </cell>
          <cell r="V375">
            <v>0</v>
          </cell>
          <cell r="W375">
            <v>0</v>
          </cell>
        </row>
        <row r="376">
          <cell r="D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</row>
        <row r="377">
          <cell r="D377">
            <v>0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</row>
        <row r="378">
          <cell r="D378">
            <v>0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0</v>
          </cell>
          <cell r="U378">
            <v>0</v>
          </cell>
          <cell r="V378">
            <v>0</v>
          </cell>
          <cell r="W378">
            <v>0</v>
          </cell>
        </row>
        <row r="379">
          <cell r="D379">
            <v>0</v>
          </cell>
          <cell r="E379">
            <v>0</v>
          </cell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0</v>
          </cell>
          <cell r="U379">
            <v>0</v>
          </cell>
          <cell r="V379">
            <v>0</v>
          </cell>
          <cell r="W379">
            <v>0</v>
          </cell>
        </row>
        <row r="380">
          <cell r="D380">
            <v>0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0</v>
          </cell>
          <cell r="T380">
            <v>0</v>
          </cell>
          <cell r="U380">
            <v>0</v>
          </cell>
          <cell r="V380">
            <v>0</v>
          </cell>
          <cell r="W380">
            <v>0</v>
          </cell>
        </row>
        <row r="381">
          <cell r="D381">
            <v>0</v>
          </cell>
          <cell r="E381">
            <v>0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</row>
        <row r="382">
          <cell r="D382">
            <v>0</v>
          </cell>
          <cell r="E382">
            <v>0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</row>
        <row r="383">
          <cell r="D383">
            <v>0</v>
          </cell>
          <cell r="E383">
            <v>0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</row>
        <row r="384">
          <cell r="D384">
            <v>0</v>
          </cell>
          <cell r="E384">
            <v>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  <cell r="M384">
            <v>0</v>
          </cell>
          <cell r="N384">
            <v>0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0</v>
          </cell>
          <cell r="T384">
            <v>0</v>
          </cell>
          <cell r="U384">
            <v>0</v>
          </cell>
          <cell r="V384">
            <v>0</v>
          </cell>
          <cell r="W384">
            <v>0</v>
          </cell>
        </row>
        <row r="385">
          <cell r="D385">
            <v>0</v>
          </cell>
          <cell r="E385">
            <v>0</v>
          </cell>
          <cell r="F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0</v>
          </cell>
          <cell r="N385">
            <v>0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0</v>
          </cell>
          <cell r="T385">
            <v>0</v>
          </cell>
          <cell r="U385">
            <v>0</v>
          </cell>
          <cell r="V385">
            <v>0</v>
          </cell>
          <cell r="W385">
            <v>0</v>
          </cell>
        </row>
        <row r="386">
          <cell r="D386">
            <v>0</v>
          </cell>
          <cell r="E386">
            <v>0</v>
          </cell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U386">
            <v>0</v>
          </cell>
          <cell r="V386">
            <v>0</v>
          </cell>
          <cell r="W386">
            <v>0</v>
          </cell>
        </row>
        <row r="387">
          <cell r="D387">
            <v>0</v>
          </cell>
          <cell r="E387">
            <v>0</v>
          </cell>
          <cell r="F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U387">
            <v>0</v>
          </cell>
          <cell r="V387">
            <v>0</v>
          </cell>
          <cell r="W387">
            <v>0</v>
          </cell>
        </row>
        <row r="388"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>
            <v>0</v>
          </cell>
          <cell r="W388">
            <v>0</v>
          </cell>
        </row>
        <row r="389">
          <cell r="D389">
            <v>0</v>
          </cell>
          <cell r="E389">
            <v>0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</row>
        <row r="391">
          <cell r="D391">
            <v>0</v>
          </cell>
          <cell r="E391">
            <v>0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0</v>
          </cell>
          <cell r="W391">
            <v>0</v>
          </cell>
        </row>
        <row r="392"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U392">
            <v>0</v>
          </cell>
          <cell r="V392">
            <v>0</v>
          </cell>
          <cell r="W392">
            <v>0</v>
          </cell>
        </row>
        <row r="393">
          <cell r="D393">
            <v>0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U393">
            <v>0</v>
          </cell>
          <cell r="V393">
            <v>0</v>
          </cell>
          <cell r="W393">
            <v>0</v>
          </cell>
        </row>
        <row r="395">
          <cell r="D395">
            <v>0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U395">
            <v>0</v>
          </cell>
          <cell r="V395">
            <v>0</v>
          </cell>
          <cell r="W395">
            <v>0</v>
          </cell>
        </row>
        <row r="396">
          <cell r="D396">
            <v>0</v>
          </cell>
          <cell r="E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</row>
        <row r="397">
          <cell r="D397">
            <v>0</v>
          </cell>
          <cell r="E397">
            <v>0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U397">
            <v>0</v>
          </cell>
          <cell r="V397">
            <v>0</v>
          </cell>
          <cell r="W397">
            <v>0</v>
          </cell>
        </row>
        <row r="400">
          <cell r="D400">
            <v>0.95741245033752975</v>
          </cell>
          <cell r="E400">
            <v>0.94537718621305267</v>
          </cell>
          <cell r="F400">
            <v>0.87932025206800957</v>
          </cell>
          <cell r="G400">
            <v>0.94556536749933251</v>
          </cell>
          <cell r="H400">
            <v>0.76108548860494452</v>
          </cell>
          <cell r="I400">
            <v>0.98962725663132645</v>
          </cell>
          <cell r="J400">
            <v>0.97594246358126568</v>
          </cell>
          <cell r="K400">
            <v>0.86912643092335118</v>
          </cell>
          <cell r="L400">
            <v>0.98048772105989734</v>
          </cell>
          <cell r="M400">
            <v>0.8625095829158389</v>
          </cell>
          <cell r="N400">
            <v>0.9406300967640655</v>
          </cell>
          <cell r="O400">
            <v>0.93902326564671046</v>
          </cell>
          <cell r="P400">
            <v>0.93239035282945348</v>
          </cell>
          <cell r="Q400">
            <v>0.97015341228630614</v>
          </cell>
          <cell r="R400">
            <v>0.88278273148887887</v>
          </cell>
          <cell r="S400">
            <v>0.94058447932638045</v>
          </cell>
          <cell r="T400">
            <v>0.81510872039642934</v>
          </cell>
          <cell r="U400">
            <v>0.84125105361330388</v>
          </cell>
          <cell r="V400">
            <v>0.93591166891319622</v>
          </cell>
          <cell r="W400">
            <v>0.65075293524607025</v>
          </cell>
        </row>
        <row r="401">
          <cell r="D401">
            <v>1.7464326478238448E-2</v>
          </cell>
          <cell r="E401">
            <v>2.0201635227510978E-2</v>
          </cell>
          <cell r="F401">
            <v>2.3986455038099539E-3</v>
          </cell>
          <cell r="G401">
            <v>5.4592195580472546E-3</v>
          </cell>
          <cell r="H401">
            <v>1.0600972568063267E-2</v>
          </cell>
          <cell r="I401">
            <v>0</v>
          </cell>
          <cell r="J401">
            <v>5.2042833885425138E-3</v>
          </cell>
          <cell r="K401">
            <v>5.9040707854127281E-4</v>
          </cell>
          <cell r="L401">
            <v>0</v>
          </cell>
          <cell r="M401">
            <v>7.944692763212062E-2</v>
          </cell>
          <cell r="N401">
            <v>8.656847208647464E-4</v>
          </cell>
          <cell r="O401">
            <v>2.3889316452497564E-2</v>
          </cell>
          <cell r="P401">
            <v>4.1094141550838646E-3</v>
          </cell>
          <cell r="Q401">
            <v>0</v>
          </cell>
          <cell r="R401">
            <v>9.7356777710359688E-5</v>
          </cell>
          <cell r="S401">
            <v>3.2475672924333455E-10</v>
          </cell>
          <cell r="T401">
            <v>6.0086485073907812E-2</v>
          </cell>
          <cell r="U401">
            <v>7.934834179259706E-2</v>
          </cell>
          <cell r="V401">
            <v>0</v>
          </cell>
          <cell r="W401">
            <v>0.14560382518901707</v>
          </cell>
        </row>
        <row r="402">
          <cell r="D402">
            <v>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2.6461089839645448E-4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0</v>
          </cell>
          <cell r="U402">
            <v>0</v>
          </cell>
          <cell r="V402">
            <v>0</v>
          </cell>
          <cell r="W402">
            <v>0</v>
          </cell>
        </row>
        <row r="403">
          <cell r="D403">
            <v>0.19160679156769228</v>
          </cell>
          <cell r="E403">
            <v>0.23070941877455989</v>
          </cell>
          <cell r="F403">
            <v>2.3070880631271589E-2</v>
          </cell>
          <cell r="G403">
            <v>0.12899305183166332</v>
          </cell>
          <cell r="H403">
            <v>8.4235891811925451E-2</v>
          </cell>
          <cell r="I403">
            <v>9.8913987989380447E-2</v>
          </cell>
          <cell r="J403">
            <v>6.8999999342338218E-3</v>
          </cell>
          <cell r="K403">
            <v>2.499999984398542E-3</v>
          </cell>
          <cell r="L403">
            <v>0</v>
          </cell>
          <cell r="M403">
            <v>1.7783912863864305E-3</v>
          </cell>
          <cell r="N403">
            <v>1.0923341898142468E-13</v>
          </cell>
          <cell r="O403">
            <v>2.0928299986230101E-4</v>
          </cell>
          <cell r="P403">
            <v>0</v>
          </cell>
          <cell r="Q403">
            <v>0</v>
          </cell>
          <cell r="R403">
            <v>1.2999995615137828E-3</v>
          </cell>
          <cell r="S403">
            <v>3.9999086758357111E-3</v>
          </cell>
          <cell r="T403">
            <v>0.66189570912940199</v>
          </cell>
          <cell r="U403">
            <v>0</v>
          </cell>
          <cell r="V403">
            <v>0</v>
          </cell>
          <cell r="W403">
            <v>1.7618999058717543E-3</v>
          </cell>
        </row>
        <row r="404">
          <cell r="D404">
            <v>0.35895932067416014</v>
          </cell>
          <cell r="E404">
            <v>0.58809386667370633</v>
          </cell>
          <cell r="F404">
            <v>0.71714721290561112</v>
          </cell>
          <cell r="G404">
            <v>0.85574572027829965</v>
          </cell>
          <cell r="H404">
            <v>0.90987558020596127</v>
          </cell>
          <cell r="I404">
            <v>0.84873737925414305</v>
          </cell>
          <cell r="J404">
            <v>0.81440000176901484</v>
          </cell>
          <cell r="K404">
            <v>0.88220000073514071</v>
          </cell>
          <cell r="L404">
            <v>0.98829345533002544</v>
          </cell>
          <cell r="M404">
            <v>0.89522437286098</v>
          </cell>
          <cell r="N404">
            <v>0.65116479799992888</v>
          </cell>
          <cell r="O404">
            <v>0.99895699100068625</v>
          </cell>
          <cell r="P404">
            <v>0.99950000000053618</v>
          </cell>
          <cell r="Q404">
            <v>0.46160000000024493</v>
          </cell>
          <cell r="R404">
            <v>0.99590000138291812</v>
          </cell>
          <cell r="S404">
            <v>0.66260804053363509</v>
          </cell>
          <cell r="T404">
            <v>0.33306975602639521</v>
          </cell>
          <cell r="U404">
            <v>0.93789752983455266</v>
          </cell>
          <cell r="V404">
            <v>0.92361680570370808</v>
          </cell>
          <cell r="W404">
            <v>0.99450589749542628</v>
          </cell>
        </row>
        <row r="405">
          <cell r="D405">
            <v>0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0.10299592972116733</v>
          </cell>
          <cell r="N405">
            <v>0</v>
          </cell>
          <cell r="O405">
            <v>0</v>
          </cell>
          <cell r="P405">
            <v>0</v>
          </cell>
          <cell r="Q405">
            <v>0.26649999999987878</v>
          </cell>
          <cell r="R405">
            <v>0</v>
          </cell>
          <cell r="S405">
            <v>4.0964223109771066E-9</v>
          </cell>
          <cell r="T405">
            <v>0</v>
          </cell>
          <cell r="U405">
            <v>1.7118381261014673E-9</v>
          </cell>
          <cell r="V405">
            <v>0</v>
          </cell>
          <cell r="W405">
            <v>0</v>
          </cell>
        </row>
        <row r="406">
          <cell r="D406">
            <v>0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  <cell r="O406">
            <v>0</v>
          </cell>
          <cell r="P406">
            <v>0</v>
          </cell>
          <cell r="Q406">
            <v>0</v>
          </cell>
          <cell r="R406">
            <v>6.2163733056458881E-13</v>
          </cell>
          <cell r="S406">
            <v>0</v>
          </cell>
          <cell r="T406">
            <v>0</v>
          </cell>
          <cell r="U406">
            <v>2.4390973812500486E-4</v>
          </cell>
          <cell r="V406">
            <v>0</v>
          </cell>
          <cell r="W406">
            <v>0</v>
          </cell>
        </row>
        <row r="407"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U407">
            <v>0</v>
          </cell>
          <cell r="V407">
            <v>0</v>
          </cell>
          <cell r="W407">
            <v>0</v>
          </cell>
        </row>
        <row r="408">
          <cell r="D408">
            <v>1</v>
          </cell>
          <cell r="E408">
            <v>1</v>
          </cell>
          <cell r="F408">
            <v>1</v>
          </cell>
          <cell r="G408">
            <v>1</v>
          </cell>
          <cell r="H408">
            <v>1</v>
          </cell>
          <cell r="I408">
            <v>1</v>
          </cell>
          <cell r="J408">
            <v>1</v>
          </cell>
          <cell r="K408">
            <v>1</v>
          </cell>
          <cell r="L408">
            <v>1</v>
          </cell>
          <cell r="M408">
            <v>0.73682138479673087</v>
          </cell>
          <cell r="N408">
            <v>1</v>
          </cell>
          <cell r="O408">
            <v>1</v>
          </cell>
          <cell r="P408">
            <v>1</v>
          </cell>
          <cell r="Q408">
            <v>1</v>
          </cell>
          <cell r="R408">
            <v>0.99969999999937853</v>
          </cell>
          <cell r="S408">
            <v>0.99990000000000012</v>
          </cell>
          <cell r="T408">
            <v>0.99477289788815682</v>
          </cell>
          <cell r="U408">
            <v>0.99975609026187495</v>
          </cell>
          <cell r="V408">
            <v>1</v>
          </cell>
          <cell r="W408">
            <v>0.88654888329136328</v>
          </cell>
        </row>
        <row r="409">
          <cell r="D409">
            <v>2.5123223184231838E-2</v>
          </cell>
          <cell r="E409">
            <v>3.4421178559436376E-2</v>
          </cell>
          <cell r="F409">
            <v>0.11828110242818045</v>
          </cell>
          <cell r="G409">
            <v>4.8975412942620242E-2</v>
          </cell>
          <cell r="H409">
            <v>0.22831353882699218</v>
          </cell>
          <cell r="I409">
            <v>1.0372743368673588E-2</v>
          </cell>
          <cell r="J409">
            <v>1.8853253030191745E-2</v>
          </cell>
          <cell r="K409">
            <v>0.13028316199810752</v>
          </cell>
          <cell r="L409">
            <v>1.9512278940102608E-2</v>
          </cell>
          <cell r="M409">
            <v>5.7778878553643984E-2</v>
          </cell>
          <cell r="N409">
            <v>5.8504218515069775E-2</v>
          </cell>
          <cell r="O409">
            <v>3.708741790079198E-2</v>
          </cell>
          <cell r="P409">
            <v>6.3500233015462593E-2</v>
          </cell>
          <cell r="Q409">
            <v>2.984658771369391E-2</v>
          </cell>
          <cell r="R409">
            <v>0.11711991173341081</v>
          </cell>
          <cell r="S409">
            <v>5.941552034886282E-2</v>
          </cell>
          <cell r="T409">
            <v>0.1248047945296628</v>
          </cell>
          <cell r="U409">
            <v>7.9400604594099075E-2</v>
          </cell>
          <cell r="V409">
            <v>6.4088331086803826E-2</v>
          </cell>
          <cell r="W409">
            <v>0.20364323956491268</v>
          </cell>
        </row>
        <row r="410">
          <cell r="D410">
            <v>0.44943388775814758</v>
          </cell>
          <cell r="E410">
            <v>0.18119671455173372</v>
          </cell>
          <cell r="F410">
            <v>0.25978190646311727</v>
          </cell>
          <cell r="G410">
            <v>1.5261227890037013E-2</v>
          </cell>
          <cell r="H410">
            <v>5.888527982113272E-3</v>
          </cell>
          <cell r="I410">
            <v>5.2348632756476547E-2</v>
          </cell>
          <cell r="J410">
            <v>0.17869999829675132</v>
          </cell>
          <cell r="K410">
            <v>0.11529999928046074</v>
          </cell>
          <cell r="L410">
            <v>1.1706544669974554E-2</v>
          </cell>
          <cell r="M410">
            <v>1.3061314662370175E-6</v>
          </cell>
          <cell r="N410">
            <v>0.34883520199996193</v>
          </cell>
          <cell r="O410">
            <v>8.33725999451445E-4</v>
          </cell>
          <cell r="P410">
            <v>4.9999999946380501E-4</v>
          </cell>
          <cell r="Q410">
            <v>0.27189999999987624</v>
          </cell>
          <cell r="R410">
            <v>2.7999990555681478E-3</v>
          </cell>
          <cell r="S410">
            <v>0.33339204669410688</v>
          </cell>
          <cell r="T410">
            <v>5.0345348442028311E-3</v>
          </cell>
          <cell r="U410">
            <v>6.2102468453609228E-2</v>
          </cell>
          <cell r="V410">
            <v>7.6383194296291937E-2</v>
          </cell>
          <cell r="W410">
            <v>3.7322025987019483E-3</v>
          </cell>
        </row>
        <row r="411">
          <cell r="D411">
            <v>0</v>
          </cell>
          <cell r="E411">
            <v>0</v>
          </cell>
          <cell r="F411">
            <v>0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0.26317861520326918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2.9999999999981349E-4</v>
          </cell>
          <cell r="S411">
            <v>9.9999999999925886E-5</v>
          </cell>
          <cell r="T411">
            <v>5.2271021118432152E-3</v>
          </cell>
          <cell r="U411">
            <v>0</v>
          </cell>
          <cell r="V411">
            <v>0</v>
          </cell>
          <cell r="W411">
            <v>0.11345111670863668</v>
          </cell>
        </row>
        <row r="412">
          <cell r="D412">
            <v>0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U412">
            <v>0</v>
          </cell>
          <cell r="V412">
            <v>0</v>
          </cell>
          <cell r="W412">
            <v>0</v>
          </cell>
        </row>
        <row r="413"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  <cell r="O413">
            <v>0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U413">
            <v>0</v>
          </cell>
          <cell r="V413">
            <v>0</v>
          </cell>
          <cell r="W413">
            <v>0</v>
          </cell>
        </row>
        <row r="414"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U414">
            <v>0</v>
          </cell>
          <cell r="V414">
            <v>0</v>
          </cell>
          <cell r="W414">
            <v>0</v>
          </cell>
        </row>
        <row r="415">
          <cell r="D415">
            <v>19694829.164299998</v>
          </cell>
          <cell r="E415">
            <v>21903945.254480001</v>
          </cell>
          <cell r="F415">
            <v>21046693.650179997</v>
          </cell>
          <cell r="G415">
            <v>19522935.590869997</v>
          </cell>
          <cell r="H415">
            <v>15213086.84991</v>
          </cell>
          <cell r="I415">
            <v>15036214.452510001</v>
          </cell>
          <cell r="J415">
            <v>12375079.550140001</v>
          </cell>
          <cell r="K415">
            <v>14812567.21981</v>
          </cell>
          <cell r="L415">
            <v>11372508.80933</v>
          </cell>
          <cell r="M415">
            <v>12209165.25124</v>
          </cell>
          <cell r="N415">
            <v>12285103.782709999</v>
          </cell>
          <cell r="O415">
            <v>14124342.895210002</v>
          </cell>
          <cell r="P415">
            <v>17040655.925609998</v>
          </cell>
          <cell r="Q415">
            <v>16403330.17238</v>
          </cell>
          <cell r="R415">
            <v>14971064.6084</v>
          </cell>
          <cell r="S415">
            <v>13960801.920480002</v>
          </cell>
          <cell r="T415">
            <v>12554338.435210001</v>
          </cell>
          <cell r="U415">
            <v>13577300.47394</v>
          </cell>
          <cell r="V415">
            <v>14981756.538749998</v>
          </cell>
          <cell r="W415">
            <v>12388431.231350001</v>
          </cell>
        </row>
        <row r="416">
          <cell r="D416">
            <v>19162593.156300001</v>
          </cell>
          <cell r="E416">
            <v>20092973.718111992</v>
          </cell>
          <cell r="F416">
            <v>19132478.309595212</v>
          </cell>
          <cell r="G416">
            <v>17708161.587869998</v>
          </cell>
          <cell r="H416">
            <v>13534446.84791</v>
          </cell>
          <cell r="I416">
            <v>14185738.927885709</v>
          </cell>
          <cell r="J416">
            <v>11347968.550140001</v>
          </cell>
          <cell r="K416">
            <v>13002840.210449999</v>
          </cell>
          <cell r="L416">
            <v>9196379.7636500001</v>
          </cell>
          <cell r="M416">
            <v>10192840.25224</v>
          </cell>
          <cell r="N416">
            <v>8802827.7837099992</v>
          </cell>
          <cell r="O416">
            <v>9816450.891210001</v>
          </cell>
          <cell r="P416">
            <v>14701706.92161</v>
          </cell>
          <cell r="Q416">
            <v>14226588.17138</v>
          </cell>
          <cell r="R416">
            <v>12754450.6054</v>
          </cell>
          <cell r="S416">
            <v>12098886.095070001</v>
          </cell>
          <cell r="T416">
            <v>10514768.04555</v>
          </cell>
          <cell r="U416">
            <v>8041541.5045499997</v>
          </cell>
          <cell r="V416">
            <v>9215211.4347399995</v>
          </cell>
          <cell r="W416">
            <v>2871511.22835</v>
          </cell>
        </row>
        <row r="417">
          <cell r="D417">
            <v>353195.86433652847</v>
          </cell>
          <cell r="E417">
            <v>1628224.16704</v>
          </cell>
          <cell r="F417">
            <v>1911886.02049</v>
          </cell>
          <cell r="G417">
            <v>1798276.1102173736</v>
          </cell>
          <cell r="H417">
            <v>1584840.003</v>
          </cell>
          <cell r="I417">
            <v>838019.21412000002</v>
          </cell>
          <cell r="J417">
            <v>927111.00100000005</v>
          </cell>
          <cell r="K417">
            <v>1709727.01036</v>
          </cell>
          <cell r="L417">
            <v>2076129.0466799999</v>
          </cell>
          <cell r="M417">
            <v>1875334</v>
          </cell>
          <cell r="N417">
            <v>2871979</v>
          </cell>
          <cell r="O417">
            <v>3797718.003</v>
          </cell>
          <cell r="P417">
            <v>1828769.003</v>
          </cell>
          <cell r="Q417">
            <v>137966</v>
          </cell>
          <cell r="R417">
            <v>309691.00300000003</v>
          </cell>
          <cell r="S417">
            <v>95757.824410000001</v>
          </cell>
          <cell r="T417">
            <v>246352.38866</v>
          </cell>
          <cell r="U417">
            <v>4072573.0120000001</v>
          </cell>
          <cell r="V417">
            <v>4302120.1030099997</v>
          </cell>
          <cell r="W417">
            <v>8048124.0020000003</v>
          </cell>
        </row>
        <row r="418">
          <cell r="D418">
            <v>179040.1436634713</v>
          </cell>
          <cell r="E418">
            <v>182747.36932800786</v>
          </cell>
          <cell r="F418">
            <v>2329.3200947864402</v>
          </cell>
          <cell r="G418">
            <v>16497.892782626339</v>
          </cell>
          <cell r="H418">
            <v>93799.998999999953</v>
          </cell>
          <cell r="I418">
            <v>12456.310504290428</v>
          </cell>
          <cell r="J418">
            <v>99999.998999999909</v>
          </cell>
          <cell r="K418">
            <v>99999.998999999792</v>
          </cell>
          <cell r="L418">
            <v>99999.998999999734</v>
          </cell>
          <cell r="M418">
            <v>140990.99899999984</v>
          </cell>
          <cell r="N418">
            <v>610296.99899999984</v>
          </cell>
          <cell r="O418">
            <v>510174.00099999999</v>
          </cell>
          <cell r="P418">
            <v>510180.00099999999</v>
          </cell>
          <cell r="Q418">
            <v>2038776.0009999999</v>
          </cell>
          <cell r="R418">
            <v>1906923</v>
          </cell>
          <cell r="S418">
            <v>1766158.0009999999</v>
          </cell>
          <cell r="T418">
            <v>1793218.0009999999</v>
          </cell>
          <cell r="U418">
            <v>1463185.9573900001</v>
          </cell>
          <cell r="V418">
            <v>1464425.0009999999</v>
          </cell>
          <cell r="W418">
            <v>1468796.0009999999</v>
          </cell>
        </row>
        <row r="419">
          <cell r="D419">
            <v>1582845.6365085889</v>
          </cell>
          <cell r="E419">
            <v>574765.89027999993</v>
          </cell>
          <cell r="F419">
            <v>2008118.8893899994</v>
          </cell>
          <cell r="G419">
            <v>2317337.5884699994</v>
          </cell>
          <cell r="H419">
            <v>1451737.91286</v>
          </cell>
          <cell r="I419">
            <v>1813016.0839800001</v>
          </cell>
          <cell r="J419">
            <v>2082288.9491400002</v>
          </cell>
          <cell r="K419">
            <v>262826.04288000002</v>
          </cell>
          <cell r="L419">
            <v>251500.98581000001</v>
          </cell>
          <cell r="M419">
            <v>206852.54953239902</v>
          </cell>
          <cell r="N419">
            <v>690363.00702513021</v>
          </cell>
          <cell r="O419">
            <v>818048.01128000009</v>
          </cell>
          <cell r="P419">
            <v>854551.57841781026</v>
          </cell>
          <cell r="Q419">
            <v>664941.36382999993</v>
          </cell>
          <cell r="R419">
            <v>828301.74752315658</v>
          </cell>
          <cell r="S419">
            <v>76818.288520000016</v>
          </cell>
          <cell r="T419">
            <v>63876.181700000001</v>
          </cell>
          <cell r="U419">
            <v>48287.461850000007</v>
          </cell>
          <cell r="V419">
            <v>38069.736899999996</v>
          </cell>
          <cell r="W419">
            <v>70779.06753</v>
          </cell>
        </row>
        <row r="420">
          <cell r="D420">
            <v>18111983.527791407</v>
          </cell>
          <cell r="E420">
            <v>21329179.3642</v>
          </cell>
          <cell r="F420">
            <v>19038574.760789998</v>
          </cell>
          <cell r="G420">
            <v>17205598.002399996</v>
          </cell>
          <cell r="H420">
            <v>13761348.93705</v>
          </cell>
          <cell r="I420">
            <v>13223198.368530001</v>
          </cell>
          <cell r="J420">
            <v>10292790.601</v>
          </cell>
          <cell r="K420">
            <v>14549741.176929999</v>
          </cell>
          <cell r="L420">
            <v>11121007.823519999</v>
          </cell>
          <cell r="M420">
            <v>12002312.701707602</v>
          </cell>
          <cell r="N420">
            <v>11594740.775684869</v>
          </cell>
          <cell r="O420">
            <v>13306294.883930001</v>
          </cell>
          <cell r="P420">
            <v>16186104.347192191</v>
          </cell>
          <cell r="Q420">
            <v>15738388.80855</v>
          </cell>
          <cell r="R420">
            <v>14142762.860876843</v>
          </cell>
          <cell r="S420">
            <v>13883983.631960001</v>
          </cell>
          <cell r="T420">
            <v>12490462.25351</v>
          </cell>
          <cell r="U420">
            <v>13529013.012089999</v>
          </cell>
          <cell r="V420">
            <v>14943686.801849999</v>
          </cell>
          <cell r="W420">
            <v>12317652.16382</v>
          </cell>
        </row>
        <row r="421">
          <cell r="D421">
            <v>15256712.225</v>
          </cell>
          <cell r="E421">
            <v>16657027.094489999</v>
          </cell>
          <cell r="F421">
            <v>16117363.788140001</v>
          </cell>
          <cell r="G421">
            <v>15204316.312070001</v>
          </cell>
          <cell r="H421">
            <v>11015193.6601</v>
          </cell>
          <cell r="I421">
            <v>10169063.309119999</v>
          </cell>
          <cell r="J421">
            <v>7590633.0410599997</v>
          </cell>
          <cell r="K421">
            <v>10935079.09994</v>
          </cell>
          <cell r="L421">
            <v>7477312.0340700001</v>
          </cell>
          <cell r="M421">
            <v>8494064.25031</v>
          </cell>
          <cell r="N421">
            <v>8166185.8371799998</v>
          </cell>
          <cell r="O421">
            <v>10008721.69517</v>
          </cell>
          <cell r="P421">
            <v>13252589.76117</v>
          </cell>
          <cell r="Q421">
            <v>12895329.460520001</v>
          </cell>
          <cell r="R421">
            <v>11588967.735370001</v>
          </cell>
          <cell r="S421">
            <v>11316791.544819999</v>
          </cell>
          <cell r="T421">
            <v>9803890.0206399988</v>
          </cell>
          <cell r="U421">
            <v>11064659.723540001</v>
          </cell>
          <cell r="V421">
            <v>12435382.011709999</v>
          </cell>
          <cell r="W421">
            <v>10154261.20084</v>
          </cell>
        </row>
        <row r="422">
          <cell r="D422">
            <v>15173611.848619999</v>
          </cell>
          <cell r="E422">
            <v>15742467.03042</v>
          </cell>
          <cell r="F422">
            <v>15161306.653100001</v>
          </cell>
          <cell r="G422">
            <v>14446414.48429</v>
          </cell>
          <cell r="H422">
            <v>10011139.9593</v>
          </cell>
          <cell r="I422">
            <v>9894079.3111700006</v>
          </cell>
          <cell r="J422">
            <v>7236178.14035</v>
          </cell>
          <cell r="K422">
            <v>9290419.26186</v>
          </cell>
          <cell r="L422">
            <v>5461763.2239500005</v>
          </cell>
          <cell r="M422">
            <v>7765075.3166699996</v>
          </cell>
          <cell r="N422">
            <v>6507518.0439400002</v>
          </cell>
          <cell r="O422">
            <v>7554879.6951700002</v>
          </cell>
          <cell r="P422">
            <v>12525727.39325</v>
          </cell>
          <cell r="Q422">
            <v>12367558.952780001</v>
          </cell>
          <cell r="R422">
            <v>10936486.6051</v>
          </cell>
          <cell r="S422">
            <v>10913962.68857</v>
          </cell>
          <cell r="T422">
            <v>9336541.3037899993</v>
          </cell>
          <cell r="U422">
            <v>6868202.7671499997</v>
          </cell>
          <cell r="V422">
            <v>8022017.9196499996</v>
          </cell>
          <cell r="W422">
            <v>1982415.99621</v>
          </cell>
        </row>
        <row r="423">
          <cell r="D423">
            <v>83012.792939999999</v>
          </cell>
          <cell r="E423">
            <v>914351.90885999997</v>
          </cell>
          <cell r="F423">
            <v>955894.40209999995</v>
          </cell>
          <cell r="G423">
            <v>757822.98623000004</v>
          </cell>
          <cell r="H423">
            <v>1003967.98928</v>
          </cell>
          <cell r="I423">
            <v>274890.83744999999</v>
          </cell>
          <cell r="J423">
            <v>354354.00858000002</v>
          </cell>
          <cell r="K423">
            <v>1644551.01036</v>
          </cell>
          <cell r="L423">
            <v>2014352.0466799999</v>
          </cell>
          <cell r="M423">
            <v>688864</v>
          </cell>
          <cell r="N423">
            <v>1618535</v>
          </cell>
          <cell r="O423">
            <v>2413842</v>
          </cell>
          <cell r="P423">
            <v>683375</v>
          </cell>
          <cell r="Q423">
            <v>39463</v>
          </cell>
          <cell r="R423">
            <v>211300.13026999999</v>
          </cell>
          <cell r="S423">
            <v>30.856249999999999</v>
          </cell>
          <cell r="T423">
            <v>33738.384660000003</v>
          </cell>
          <cell r="U423">
            <v>3861465</v>
          </cell>
          <cell r="V423">
            <v>4076781.0920600002</v>
          </cell>
          <cell r="W423">
            <v>7830039.2046299996</v>
          </cell>
        </row>
        <row r="424">
          <cell r="D424">
            <v>87.583439999999982</v>
          </cell>
          <cell r="E424">
            <v>208.15520999999995</v>
          </cell>
          <cell r="F424">
            <v>162.73294000000001</v>
          </cell>
          <cell r="G424">
            <v>78.841549999999984</v>
          </cell>
          <cell r="H424">
            <v>85.711520000000007</v>
          </cell>
          <cell r="I424">
            <v>93.160500000000013</v>
          </cell>
          <cell r="J424">
            <v>100.89213000000001</v>
          </cell>
          <cell r="K424">
            <v>108.82772</v>
          </cell>
          <cell r="L424">
            <v>1196.7634399999999</v>
          </cell>
          <cell r="M424">
            <v>40124.933640000003</v>
          </cell>
          <cell r="N424">
            <v>40132.793239999999</v>
          </cell>
          <cell r="O424">
            <v>40000</v>
          </cell>
          <cell r="P424">
            <v>43487.367919999997</v>
          </cell>
          <cell r="Q424">
            <v>488307.50773999997</v>
          </cell>
          <cell r="R424">
            <v>441181</v>
          </cell>
          <cell r="S424">
            <v>402798</v>
          </cell>
          <cell r="T424">
            <v>433610.33218999999</v>
          </cell>
          <cell r="U424">
            <v>334991.95639000001</v>
          </cell>
          <cell r="V424">
            <v>336583</v>
          </cell>
          <cell r="W424">
            <v>341806</v>
          </cell>
        </row>
        <row r="425">
          <cell r="D425">
            <v>20896629.646282844</v>
          </cell>
          <cell r="E425">
            <v>23061898.026682563</v>
          </cell>
          <cell r="F425">
            <v>21945971.177312855</v>
          </cell>
          <cell r="G425">
            <v>20478526.627732389</v>
          </cell>
          <cell r="H425">
            <v>17014941.615833029</v>
          </cell>
          <cell r="I425">
            <v>15793897.349523447</v>
          </cell>
          <cell r="J425">
            <v>13510380.981297188</v>
          </cell>
          <cell r="K425">
            <v>14821021.803433992</v>
          </cell>
          <cell r="L425">
            <v>12009991.627414614</v>
          </cell>
          <cell r="M425">
            <v>16122768.091006</v>
          </cell>
          <cell r="N425">
            <v>15164892.575953029</v>
          </cell>
          <cell r="O425">
            <v>15507951.583078975</v>
          </cell>
          <cell r="P425">
            <v>14494951.851877674</v>
          </cell>
          <cell r="Q425">
            <v>13868567.341541834</v>
          </cell>
          <cell r="R425">
            <v>12885937.951105628</v>
          </cell>
          <cell r="S425">
            <v>11546091.201289319</v>
          </cell>
          <cell r="T425">
            <v>12063421.163309224</v>
          </cell>
          <cell r="U425">
            <v>11960735.501776895</v>
          </cell>
          <cell r="V425">
            <v>15627722.392017957</v>
          </cell>
          <cell r="W425">
            <v>10274662.570228446</v>
          </cell>
        </row>
        <row r="426">
          <cell r="D426">
            <v>20495725.635332838</v>
          </cell>
          <cell r="E426">
            <v>21383855.521583304</v>
          </cell>
          <cell r="F426">
            <v>20300800.386374302</v>
          </cell>
          <cell r="G426">
            <v>18946971.545587998</v>
          </cell>
          <cell r="H426">
            <v>15330410.95584034</v>
          </cell>
          <cell r="I426">
            <v>14940626.649265826</v>
          </cell>
          <cell r="J426">
            <v>12480281.616291814</v>
          </cell>
          <cell r="K426">
            <v>13008306.436595526</v>
          </cell>
          <cell r="L426">
            <v>9641357.7181717474</v>
          </cell>
          <cell r="M426">
            <v>10015269.734837025</v>
          </cell>
          <cell r="N426">
            <v>11124519.219786057</v>
          </cell>
          <cell r="O426">
            <v>10527852.578953039</v>
          </cell>
          <cell r="P426">
            <v>11328941.265850557</v>
          </cell>
          <cell r="Q426">
            <v>10814810.510211287</v>
          </cell>
          <cell r="R426">
            <v>10551636.814865028</v>
          </cell>
          <cell r="S426">
            <v>9411996.3439940345</v>
          </cell>
          <cell r="T426">
            <v>10078268.565095717</v>
          </cell>
          <cell r="U426">
            <v>8429130.5414293222</v>
          </cell>
          <cell r="V426">
            <v>11758902.296050685</v>
          </cell>
          <cell r="W426">
            <v>2648932.3655818454</v>
          </cell>
        </row>
        <row r="427">
          <cell r="D427">
            <v>308664.62732174346</v>
          </cell>
          <cell r="E427">
            <v>1583834.860180415</v>
          </cell>
          <cell r="F427">
            <v>1643889.9157849743</v>
          </cell>
          <cell r="G427">
            <v>1514564.1733923163</v>
          </cell>
          <cell r="H427">
            <v>1587927.5819700321</v>
          </cell>
          <cell r="I427">
            <v>840442.15069889929</v>
          </cell>
          <cell r="J427">
            <v>927111.00883660105</v>
          </cell>
          <cell r="K427">
            <v>1709727.0106696938</v>
          </cell>
          <cell r="L427">
            <v>2264533.5859792605</v>
          </cell>
          <cell r="M427">
            <v>5963661.0000002002</v>
          </cell>
          <cell r="N427">
            <v>3661883.0000004</v>
          </cell>
          <cell r="O427">
            <v>4704647.0030954508</v>
          </cell>
          <cell r="P427">
            <v>2886964.0030959509</v>
          </cell>
          <cell r="Q427">
            <v>1098734.0000004999</v>
          </cell>
          <cell r="R427">
            <v>403915.13623940008</v>
          </cell>
          <cell r="S427">
            <v>245535.85729388357</v>
          </cell>
          <cell r="T427">
            <v>393423.26602140593</v>
          </cell>
          <cell r="U427">
            <v>2298525.0039552734</v>
          </cell>
          <cell r="V427">
            <v>2634247.0959647736</v>
          </cell>
          <cell r="W427">
            <v>6385709.2046442004</v>
          </cell>
        </row>
        <row r="428">
          <cell r="D428">
            <v>92239.383628265132</v>
          </cell>
          <cell r="E428">
            <v>94207.644918842256</v>
          </cell>
          <cell r="F428">
            <v>1280.8751535795006</v>
          </cell>
          <cell r="G428">
            <v>16990.908752078041</v>
          </cell>
          <cell r="H428">
            <v>96603.078022660149</v>
          </cell>
          <cell r="I428">
            <v>12828.549558721264</v>
          </cell>
          <cell r="J428">
            <v>102988.35616877221</v>
          </cell>
          <cell r="K428">
            <v>102988.3561687722</v>
          </cell>
          <cell r="L428">
            <v>104100.3232636067</v>
          </cell>
          <cell r="M428">
            <v>143837.35616877221</v>
          </cell>
          <cell r="N428">
            <v>378490.35616657208</v>
          </cell>
          <cell r="O428">
            <v>275452.00103048357</v>
          </cell>
          <cell r="P428">
            <v>279046.58293116587</v>
          </cell>
          <cell r="Q428">
            <v>1955022.8313300489</v>
          </cell>
          <cell r="R428">
            <v>1930386.0000012</v>
          </cell>
          <cell r="S428">
            <v>1888559.0000014</v>
          </cell>
          <cell r="T428">
            <v>1591729.3321921001</v>
          </cell>
          <cell r="U428">
            <v>1233079.9563923001</v>
          </cell>
          <cell r="V428">
            <v>1234573.0000024999</v>
          </cell>
          <cell r="W428">
            <v>1240021.0000024</v>
          </cell>
        </row>
        <row r="429">
          <cell r="D429">
            <v>75865.693640274651</v>
          </cell>
          <cell r="E429">
            <v>17231.714603071901</v>
          </cell>
          <cell r="F429">
            <v>16728.102805859209</v>
          </cell>
          <cell r="G429">
            <v>14382.961220787043</v>
          </cell>
          <cell r="H429">
            <v>15146.054296303833</v>
          </cell>
          <cell r="I429">
            <v>11732.096586926493</v>
          </cell>
          <cell r="J429">
            <v>13936.16587958845</v>
          </cell>
          <cell r="K429">
            <v>15210.401071799795</v>
          </cell>
          <cell r="L429">
            <v>27710.234283211514</v>
          </cell>
          <cell r="M429">
            <v>69300.089862699257</v>
          </cell>
          <cell r="N429">
            <v>152176.72860255951</v>
          </cell>
          <cell r="O429">
            <v>149830.67683327841</v>
          </cell>
          <cell r="P429">
            <v>194198.23181315779</v>
          </cell>
          <cell r="Q429">
            <v>544524.702066803</v>
          </cell>
          <cell r="R429">
            <v>542947.55592430581</v>
          </cell>
          <cell r="S429">
            <v>617161.64623621583</v>
          </cell>
          <cell r="T429">
            <v>617708.56116518623</v>
          </cell>
          <cell r="U429">
            <v>632265.72044030565</v>
          </cell>
          <cell r="V429">
            <v>643728.9434080295</v>
          </cell>
          <cell r="W429">
            <v>623992.34215111332</v>
          </cell>
        </row>
        <row r="430">
          <cell r="D430">
            <v>21202.872152048745</v>
          </cell>
          <cell r="E430">
            <v>13730.46576045284</v>
          </cell>
          <cell r="F430">
            <v>11097.603464927972</v>
          </cell>
          <cell r="G430">
            <v>10898.735655261942</v>
          </cell>
          <cell r="H430">
            <v>10599.889530880839</v>
          </cell>
          <cell r="I430">
            <v>8920.2960360407105</v>
          </cell>
          <cell r="J430">
            <v>11091.389320818444</v>
          </cell>
          <cell r="K430">
            <v>9537.7928164116129</v>
          </cell>
          <cell r="L430">
            <v>12692.746511576794</v>
          </cell>
          <cell r="M430">
            <v>13008.598524763871</v>
          </cell>
          <cell r="N430">
            <v>12411.418848186991</v>
          </cell>
          <cell r="O430">
            <v>10943.676728134405</v>
          </cell>
          <cell r="P430">
            <v>14865.231691416462</v>
          </cell>
          <cell r="Q430">
            <v>12447.702066803027</v>
          </cell>
          <cell r="R430">
            <v>11733.722309420447</v>
          </cell>
          <cell r="S430">
            <v>8575.9448027300568</v>
          </cell>
          <cell r="T430">
            <v>8716.5611587841177</v>
          </cell>
          <cell r="U430">
            <v>3861.6778518365027</v>
          </cell>
          <cell r="V430">
            <v>12014.9431870552</v>
          </cell>
          <cell r="W430">
            <v>2272.4653512412283</v>
          </cell>
        </row>
        <row r="431">
          <cell r="D431">
            <v>54081.867790345401</v>
          </cell>
          <cell r="E431">
            <v>2977.0047367125117</v>
          </cell>
          <cell r="F431">
            <v>5396.7417571261758</v>
          </cell>
          <cell r="G431">
            <v>3470.0212561020744</v>
          </cell>
          <cell r="H431">
            <v>3453.0002021141877</v>
          </cell>
          <cell r="I431">
            <v>1873.011835888404</v>
          </cell>
          <cell r="J431">
            <v>2825.0011746836144</v>
          </cell>
          <cell r="K431">
            <v>5658.0017353304866</v>
          </cell>
          <cell r="L431">
            <v>14091.841893055571</v>
          </cell>
          <cell r="M431">
            <v>35206</v>
          </cell>
          <cell r="N431">
            <v>54852</v>
          </cell>
          <cell r="O431">
            <v>55227.000105144005</v>
          </cell>
          <cell r="P431">
            <v>95673.000121741337</v>
          </cell>
          <cell r="Q431">
            <v>4024</v>
          </cell>
          <cell r="R431">
            <v>3160.8336148853687</v>
          </cell>
          <cell r="S431">
            <v>680.70143348581121</v>
          </cell>
          <cell r="T431">
            <v>1087.000006402119</v>
          </cell>
          <cell r="U431">
            <v>20499.006651077936</v>
          </cell>
          <cell r="V431">
            <v>23809.000220974263</v>
          </cell>
          <cell r="W431">
            <v>57467.177533152455</v>
          </cell>
        </row>
        <row r="432">
          <cell r="D432">
            <v>580.95369788051778</v>
          </cell>
          <cell r="E432">
            <v>524.24410590654929</v>
          </cell>
          <cell r="F432">
            <v>233.75758380506014</v>
          </cell>
          <cell r="G432">
            <v>14.204309423026796</v>
          </cell>
          <cell r="H432">
            <v>1093.1645633088067</v>
          </cell>
          <cell r="I432">
            <v>938.78871499737841</v>
          </cell>
          <cell r="J432">
            <v>19.775384086392297</v>
          </cell>
          <cell r="K432">
            <v>14.60652005769597</v>
          </cell>
          <cell r="L432">
            <v>925.64587857915251</v>
          </cell>
          <cell r="M432">
            <v>21085.491337935382</v>
          </cell>
          <cell r="N432">
            <v>84913.309754372516</v>
          </cell>
          <cell r="O432">
            <v>83660</v>
          </cell>
          <cell r="P432">
            <v>83660</v>
          </cell>
          <cell r="Q432">
            <v>528053</v>
          </cell>
          <cell r="R432">
            <v>528053</v>
          </cell>
          <cell r="S432">
            <v>607905</v>
          </cell>
          <cell r="T432">
            <v>607905</v>
          </cell>
          <cell r="U432">
            <v>607905.03593739122</v>
          </cell>
          <cell r="V432">
            <v>607905</v>
          </cell>
          <cell r="W432">
            <v>564252.69926671963</v>
          </cell>
        </row>
        <row r="434">
          <cell r="D434">
            <v>4.1379335126003397E-3</v>
          </cell>
          <cell r="E434">
            <v>3.4791060667491514E-3</v>
          </cell>
          <cell r="F434">
            <v>2.7307452441874291E-3</v>
          </cell>
          <cell r="G434">
            <v>2.5133769041458575E-3</v>
          </cell>
          <cell r="H434">
            <v>2.1894617956046947E-3</v>
          </cell>
          <cell r="I434">
            <v>2.7685120174895605E-3</v>
          </cell>
          <cell r="J434">
            <v>2.9942623535053037E-3</v>
          </cell>
          <cell r="K434">
            <v>4.8208847326864828E-3</v>
          </cell>
          <cell r="L434">
            <v>5.1786260283613961E-3</v>
          </cell>
          <cell r="M434">
            <v>4.6742379825665857E-3</v>
          </cell>
          <cell r="N434">
            <v>5.1913093817344009E-3</v>
          </cell>
          <cell r="O434">
            <v>6.4496125374416064E-3</v>
          </cell>
          <cell r="P434">
            <v>6.8992961822558572E-3</v>
          </cell>
          <cell r="Q434">
            <v>6.5619585927297452E-3</v>
          </cell>
          <cell r="R434">
            <v>6.476291244258873E-3</v>
          </cell>
          <cell r="S434">
            <v>1.0165581584864056E-2</v>
          </cell>
          <cell r="T434">
            <v>1.0520022290838218E-2</v>
          </cell>
          <cell r="U434">
            <v>1.0415590242944549E-2</v>
          </cell>
          <cell r="V434">
            <v>1.0340200996609109E-2</v>
          </cell>
          <cell r="W434">
            <v>1.0527528361030504E-2</v>
          </cell>
        </row>
        <row r="435">
          <cell r="D435">
            <v>1.5204981092489344E-2</v>
          </cell>
          <cell r="E435">
            <v>1.0831297009450647E-2</v>
          </cell>
          <cell r="F435">
            <v>2.6423197204783533E-2</v>
          </cell>
          <cell r="G435">
            <v>2.4600804715004952E-2</v>
          </cell>
          <cell r="H435">
            <v>2.8923778936402186E-2</v>
          </cell>
          <cell r="I435">
            <v>3.5193971425482397E-2</v>
          </cell>
          <cell r="J435">
            <v>3.5652967661077305E-2</v>
          </cell>
          <cell r="K435">
            <v>3.1235019392106038E-2</v>
          </cell>
          <cell r="L435">
            <v>3.7724907845860599E-2</v>
          </cell>
          <cell r="M435">
            <v>1.9012891566265049E-2</v>
          </cell>
          <cell r="N435">
            <v>1.4512774193547443E-2</v>
          </cell>
          <cell r="O435">
            <v>1.8689496399627345E-2</v>
          </cell>
          <cell r="P435">
            <v>2.5821438821553997E-2</v>
          </cell>
          <cell r="Q435">
            <v>1.8505932203384607E-2</v>
          </cell>
          <cell r="R435">
            <v>1.9508255362417085E-2</v>
          </cell>
          <cell r="S435">
            <v>1.16690253264051E-2</v>
          </cell>
          <cell r="T435">
            <v>1.094657214072197E-2</v>
          </cell>
          <cell r="U435">
            <v>1.1097283030376786E-2</v>
          </cell>
          <cell r="V435">
            <v>1.1353225561389683E-2</v>
          </cell>
          <cell r="W435">
            <v>1.0830206882994652E-2</v>
          </cell>
        </row>
        <row r="436">
          <cell r="D436">
            <v>1</v>
          </cell>
          <cell r="E436">
            <v>1</v>
          </cell>
          <cell r="F436">
            <v>1</v>
          </cell>
          <cell r="G436">
            <v>1</v>
          </cell>
          <cell r="H436">
            <v>1</v>
          </cell>
          <cell r="I436">
            <v>1</v>
          </cell>
          <cell r="J436">
            <v>1</v>
          </cell>
          <cell r="K436">
            <v>1</v>
          </cell>
          <cell r="L436">
            <v>1</v>
          </cell>
          <cell r="M436">
            <v>1</v>
          </cell>
          <cell r="N436">
            <v>1</v>
          </cell>
          <cell r="O436">
            <v>1</v>
          </cell>
          <cell r="P436">
            <v>1</v>
          </cell>
          <cell r="Q436">
            <v>1</v>
          </cell>
          <cell r="R436">
            <v>1</v>
          </cell>
          <cell r="S436">
            <v>1</v>
          </cell>
          <cell r="T436">
            <v>1</v>
          </cell>
          <cell r="U436">
            <v>1</v>
          </cell>
          <cell r="V436">
            <v>1</v>
          </cell>
          <cell r="W436">
            <v>1</v>
          </cell>
        </row>
        <row r="438">
          <cell r="D438">
            <v>0.27181397896989068</v>
          </cell>
          <cell r="E438">
            <v>0.26044382819951239</v>
          </cell>
          <cell r="F438">
            <v>0.26257660665638122</v>
          </cell>
          <cell r="G438">
            <v>0.26253122473479656</v>
          </cell>
          <cell r="H438">
            <v>0.24323101851836321</v>
          </cell>
          <cell r="I438">
            <v>0.24518605792305484</v>
          </cell>
          <cell r="J438">
            <v>0.24655804781299059</v>
          </cell>
          <cell r="K438">
            <v>0.24446810822287188</v>
          </cell>
          <cell r="L438">
            <v>0.24530013262139685</v>
          </cell>
          <cell r="M438">
            <v>0.24454309222689097</v>
          </cell>
          <cell r="N438">
            <v>0.24330933923376585</v>
          </cell>
          <cell r="O438">
            <v>0.24289034037930435</v>
          </cell>
          <cell r="P438">
            <v>0.24971674406571667</v>
          </cell>
          <cell r="Q438">
            <v>0.27951447391266537</v>
          </cell>
          <cell r="R438">
            <v>0.28289418099889835</v>
          </cell>
          <cell r="S438">
            <v>0.26022948087524539</v>
          </cell>
          <cell r="T438">
            <v>0.23301223737456334</v>
          </cell>
          <cell r="U438">
            <v>0.23588926317979977</v>
          </cell>
          <cell r="V438">
            <v>0.23678055346186513</v>
          </cell>
          <cell r="W438">
            <v>0.23301248598760865</v>
          </cell>
        </row>
        <row r="439">
          <cell r="D439">
            <v>0.25994303335846264</v>
          </cell>
          <cell r="E439">
            <v>0.2546199500330269</v>
          </cell>
          <cell r="F439">
            <v>0.2537792690350984</v>
          </cell>
          <cell r="G439">
            <v>0.26187155976331566</v>
          </cell>
          <cell r="H439">
            <v>0.24925280515968271</v>
          </cell>
          <cell r="I439">
            <v>0.24975095540578088</v>
          </cell>
          <cell r="J439">
            <v>0.24967742101298668</v>
          </cell>
          <cell r="K439">
            <v>0.24927184574841266</v>
          </cell>
          <cell r="L439">
            <v>0.24972518439791355</v>
          </cell>
          <cell r="M439">
            <v>0.24939759036143996</v>
          </cell>
          <cell r="N439">
            <v>0.24959677419353435</v>
          </cell>
          <cell r="O439">
            <v>0.24964028785656114</v>
          </cell>
          <cell r="P439">
            <v>0.24964028791117165</v>
          </cell>
          <cell r="Q439">
            <v>0.24972756059318799</v>
          </cell>
          <cell r="R439">
            <v>0.25378758502503812</v>
          </cell>
          <cell r="S439">
            <v>0.22955071576407043</v>
          </cell>
          <cell r="T439">
            <v>0.23170176166118303</v>
          </cell>
          <cell r="U439">
            <v>0.23300485436948384</v>
          </cell>
          <cell r="V439">
            <v>0.22824776607260944</v>
          </cell>
          <cell r="W439">
            <v>0.20354466609524155</v>
          </cell>
        </row>
        <row r="440">
          <cell r="D440">
            <v>0.2862279089086156</v>
          </cell>
          <cell r="E440">
            <v>0.28622790895191513</v>
          </cell>
          <cell r="F440">
            <v>0.28622783566772064</v>
          </cell>
          <cell r="G440">
            <v>0.42365071531723864</v>
          </cell>
          <cell r="H440">
            <v>0.42365073153871435</v>
          </cell>
          <cell r="I440">
            <v>0.42365070893794021</v>
          </cell>
          <cell r="J440">
            <v>0.42365073175331419</v>
          </cell>
          <cell r="K440">
            <v>0.42365073175331402</v>
          </cell>
          <cell r="L440">
            <v>0.42019359586107252</v>
          </cell>
          <cell r="M440">
            <v>0.37433490080138826</v>
          </cell>
          <cell r="N440">
            <v>0.29725088267040961</v>
          </cell>
          <cell r="O440">
            <v>0.24999999943891243</v>
          </cell>
          <cell r="P440">
            <v>0.24806936378150191</v>
          </cell>
          <cell r="Q440">
            <v>0.34019266947923416</v>
          </cell>
          <cell r="R440">
            <v>0.30978658536573039</v>
          </cell>
          <cell r="S440">
            <v>0.29686486486471814</v>
          </cell>
          <cell r="T440">
            <v>0.35716051574943858</v>
          </cell>
          <cell r="U440">
            <v>0.34971447993289689</v>
          </cell>
          <cell r="V440">
            <v>0.34971428571362706</v>
          </cell>
          <cell r="W440">
            <v>0.31509999999944627</v>
          </cell>
        </row>
        <row r="443">
          <cell r="D443">
            <v>0.90996557634189401</v>
          </cell>
          <cell r="E443">
            <v>0.93612532744577948</v>
          </cell>
          <cell r="F443">
            <v>0.99423351537501081</v>
          </cell>
          <cell r="G443">
            <v>0.9973606024051932</v>
          </cell>
          <cell r="H443">
            <v>0.68203252824693794</v>
          </cell>
          <cell r="I443">
            <v>0.93123320046357727</v>
          </cell>
          <cell r="J443">
            <v>0.99653867494039639</v>
          </cell>
          <cell r="K443">
            <v>0.99934248487587962</v>
          </cell>
          <cell r="L443">
            <v>0.98664652746065407</v>
          </cell>
          <cell r="M443">
            <v>0.86872854337285665</v>
          </cell>
          <cell r="N443">
            <v>0.9268961135762025</v>
          </cell>
          <cell r="O443">
            <v>0.96134300842178155</v>
          </cell>
          <cell r="P443">
            <v>0.99327375127816098</v>
          </cell>
          <cell r="Q443">
            <v>0.97889724885398699</v>
          </cell>
          <cell r="R443">
            <v>0.76594290103380402</v>
          </cell>
          <cell r="S443">
            <v>0.91528725402794842</v>
          </cell>
          <cell r="T443">
            <v>0.99811379792231802</v>
          </cell>
          <cell r="U443">
            <v>0.99647540946349766</v>
          </cell>
          <cell r="V443">
            <v>0.91984469981395567</v>
          </cell>
          <cell r="W443">
            <v>0.9982695784934108</v>
          </cell>
        </row>
        <row r="444">
          <cell r="D444">
            <v>2.0473778750144948E-2</v>
          </cell>
          <cell r="E444">
            <v>4.5071108541360495E-10</v>
          </cell>
          <cell r="F444">
            <v>3.6645662611369733E-3</v>
          </cell>
          <cell r="G444">
            <v>1.5814734254824155E-3</v>
          </cell>
          <cell r="H444">
            <v>1.0507135890933227E-2</v>
          </cell>
          <cell r="I444">
            <v>6.8119657322303837E-2</v>
          </cell>
          <cell r="J444">
            <v>2.7855565181762161E-3</v>
          </cell>
          <cell r="K444">
            <v>2.1917025640244715E-10</v>
          </cell>
          <cell r="L444">
            <v>4.498302666176378E-10</v>
          </cell>
          <cell r="M444">
            <v>6.2452958240420083E-2</v>
          </cell>
          <cell r="N444">
            <v>4.0615933898964465E-2</v>
          </cell>
          <cell r="O444">
            <v>2.106584893222895E-10</v>
          </cell>
          <cell r="P444">
            <v>0</v>
          </cell>
          <cell r="Q444">
            <v>0</v>
          </cell>
          <cell r="R444">
            <v>0.23244762174031025</v>
          </cell>
          <cell r="S444">
            <v>8.3044427061229595E-2</v>
          </cell>
          <cell r="T444">
            <v>0</v>
          </cell>
          <cell r="U444">
            <v>1.6248771136702592E-3</v>
          </cell>
          <cell r="V444">
            <v>7.8220688591020562E-2</v>
          </cell>
          <cell r="W444">
            <v>0</v>
          </cell>
        </row>
        <row r="445">
          <cell r="D445">
            <v>0</v>
          </cell>
          <cell r="E445">
            <v>0</v>
          </cell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0</v>
          </cell>
          <cell r="N445">
            <v>0</v>
          </cell>
          <cell r="O445">
            <v>0</v>
          </cell>
          <cell r="P445">
            <v>0</v>
          </cell>
          <cell r="Q445">
            <v>0</v>
          </cell>
          <cell r="R445">
            <v>0</v>
          </cell>
          <cell r="S445">
            <v>0</v>
          </cell>
          <cell r="T445">
            <v>0</v>
          </cell>
          <cell r="U445">
            <v>0</v>
          </cell>
          <cell r="V445">
            <v>0</v>
          </cell>
          <cell r="W445">
            <v>0</v>
          </cell>
        </row>
        <row r="446">
          <cell r="D446">
            <v>1.5373512992310975E-2</v>
          </cell>
          <cell r="E446">
            <v>4.7470973160326189E-3</v>
          </cell>
          <cell r="F446">
            <v>7.703587189754936E-2</v>
          </cell>
          <cell r="G446">
            <v>0</v>
          </cell>
          <cell r="H446">
            <v>0.11599264061428752</v>
          </cell>
          <cell r="I446">
            <v>3.6999011741085373E-3</v>
          </cell>
          <cell r="J446">
            <v>0.50723258206574251</v>
          </cell>
          <cell r="K446">
            <v>0.22202375009693834</v>
          </cell>
          <cell r="L446">
            <v>2.4435942536013314E-8</v>
          </cell>
          <cell r="M446">
            <v>0.70190613091774667</v>
          </cell>
          <cell r="N446">
            <v>6.8722747969481343E-2</v>
          </cell>
          <cell r="O446">
            <v>8.6327197786877138E-3</v>
          </cell>
          <cell r="P446">
            <v>0</v>
          </cell>
          <cell r="Q446">
            <v>0</v>
          </cell>
          <cell r="R446">
            <v>5.7268452611461493E-4</v>
          </cell>
          <cell r="S446">
            <v>7.4685326936164476E-4</v>
          </cell>
          <cell r="T446">
            <v>2.9938527033443125E-10</v>
          </cell>
          <cell r="U446">
            <v>8.7623436305817922E-3</v>
          </cell>
          <cell r="V446">
            <v>3.4459252381588333E-10</v>
          </cell>
          <cell r="W446">
            <v>2.5123509847104621E-2</v>
          </cell>
        </row>
        <row r="447">
          <cell r="D447">
            <v>0.98462018483338187</v>
          </cell>
          <cell r="E447">
            <v>0.99525290268396738</v>
          </cell>
          <cell r="F447">
            <v>0.92296412382912285</v>
          </cell>
          <cell r="G447">
            <v>1</v>
          </cell>
          <cell r="H447">
            <v>0.88400735938571251</v>
          </cell>
          <cell r="I447">
            <v>0.9962682313191954</v>
          </cell>
          <cell r="J447">
            <v>0.49276741690043024</v>
          </cell>
          <cell r="K447">
            <v>0.77797624990306169</v>
          </cell>
          <cell r="L447">
            <v>0.99999997556405751</v>
          </cell>
          <cell r="M447">
            <v>0.29809386908225333</v>
          </cell>
          <cell r="N447">
            <v>0.9312772520305187</v>
          </cell>
          <cell r="O447">
            <v>0.99136728022131226</v>
          </cell>
          <cell r="P447">
            <v>1</v>
          </cell>
          <cell r="Q447">
            <v>1</v>
          </cell>
          <cell r="R447">
            <v>0.99942731454842271</v>
          </cell>
          <cell r="S447">
            <v>0.94637859884459008</v>
          </cell>
          <cell r="T447">
            <v>0.99934694030609483</v>
          </cell>
          <cell r="U447">
            <v>0.99112804933419296</v>
          </cell>
          <cell r="V447">
            <v>0.99825988890389872</v>
          </cell>
          <cell r="W447">
            <v>0.97428306723612879</v>
          </cell>
        </row>
        <row r="448">
          <cell r="D448">
            <v>6.2883740262175429E-6</v>
          </cell>
          <cell r="E448">
            <v>0</v>
          </cell>
          <cell r="F448">
            <v>4.2733277741861092E-9</v>
          </cell>
          <cell r="G448">
            <v>0</v>
          </cell>
          <cell r="H448">
            <v>0</v>
          </cell>
          <cell r="I448">
            <v>3.1867506696119055E-5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4.0685019431502309E-10</v>
          </cell>
          <cell r="V448">
            <v>0</v>
          </cell>
          <cell r="W448">
            <v>0</v>
          </cell>
        </row>
        <row r="449">
          <cell r="D449">
            <v>0</v>
          </cell>
          <cell r="E449">
            <v>0</v>
          </cell>
          <cell r="F449">
            <v>0</v>
          </cell>
          <cell r="G449">
            <v>0</v>
          </cell>
          <cell r="H449">
            <v>0</v>
          </cell>
          <cell r="I449">
            <v>1.3126248388260775E-5</v>
          </cell>
          <cell r="J449">
            <v>1.5684411666748044E-3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O449">
            <v>5.2471449736387905E-2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  <cell r="T449">
            <v>0</v>
          </cell>
          <cell r="U449">
            <v>0</v>
          </cell>
          <cell r="V449">
            <v>0</v>
          </cell>
          <cell r="W449">
            <v>0</v>
          </cell>
        </row>
        <row r="450">
          <cell r="D450">
            <v>0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0</v>
          </cell>
          <cell r="N450">
            <v>0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  <cell r="S450">
            <v>0</v>
          </cell>
          <cell r="T450">
            <v>0</v>
          </cell>
          <cell r="U450">
            <v>0</v>
          </cell>
          <cell r="V450">
            <v>0</v>
          </cell>
          <cell r="W450">
            <v>0</v>
          </cell>
        </row>
        <row r="451">
          <cell r="D451">
            <v>1</v>
          </cell>
          <cell r="E451">
            <v>1</v>
          </cell>
          <cell r="F451">
            <v>1</v>
          </cell>
          <cell r="G451">
            <v>1</v>
          </cell>
          <cell r="H451">
            <v>1</v>
          </cell>
          <cell r="I451">
            <v>0.99998687375161177</v>
          </cell>
          <cell r="J451">
            <v>0.99843155883332524</v>
          </cell>
          <cell r="K451">
            <v>1</v>
          </cell>
          <cell r="L451">
            <v>1</v>
          </cell>
          <cell r="M451">
            <v>1</v>
          </cell>
          <cell r="N451">
            <v>1</v>
          </cell>
          <cell r="O451">
            <v>0.94752855026361205</v>
          </cell>
          <cell r="P451">
            <v>0.99988535944981805</v>
          </cell>
          <cell r="Q451">
            <v>1</v>
          </cell>
          <cell r="R451">
            <v>1</v>
          </cell>
          <cell r="S451">
            <v>1</v>
          </cell>
          <cell r="T451">
            <v>1</v>
          </cell>
          <cell r="U451">
            <v>1</v>
          </cell>
          <cell r="V451">
            <v>0</v>
          </cell>
          <cell r="W451">
            <v>1</v>
          </cell>
        </row>
        <row r="452">
          <cell r="D452">
            <v>6.9560644907961044E-2</v>
          </cell>
          <cell r="E452">
            <v>6.3874672103509417E-2</v>
          </cell>
          <cell r="F452">
            <v>2.1019183638522269E-3</v>
          </cell>
          <cell r="G452">
            <v>1.057924169324395E-3</v>
          </cell>
          <cell r="H452">
            <v>0.30746033586212884</v>
          </cell>
          <cell r="I452">
            <v>6.4714221411889651E-4</v>
          </cell>
          <cell r="J452">
            <v>6.7576854142736961E-4</v>
          </cell>
          <cell r="K452">
            <v>6.5751076920734142E-4</v>
          </cell>
          <cell r="L452">
            <v>1.3353472089515652E-2</v>
          </cell>
          <cell r="M452">
            <v>6.8818498386723229E-2</v>
          </cell>
          <cell r="N452">
            <v>3.2487952524833059E-2</v>
          </cell>
          <cell r="O452">
            <v>3.8656991367559991E-2</v>
          </cell>
          <cell r="P452">
            <v>6.7262487218390753E-3</v>
          </cell>
          <cell r="Q452">
            <v>2.1102751146013038E-2</v>
          </cell>
          <cell r="R452">
            <v>1.6094772258856993E-3</v>
          </cell>
          <cell r="S452">
            <v>1.6683189108219825E-3</v>
          </cell>
          <cell r="T452">
            <v>1.8862020776820186E-3</v>
          </cell>
          <cell r="U452">
            <v>1.8997134228320657E-3</v>
          </cell>
          <cell r="V452">
            <v>1.934611595023724E-3</v>
          </cell>
          <cell r="W452">
            <v>1.7304215065892504E-3</v>
          </cell>
        </row>
        <row r="453">
          <cell r="D453">
            <v>1.3800280962577176E-8</v>
          </cell>
          <cell r="E453">
            <v>0</v>
          </cell>
          <cell r="F453">
            <v>0</v>
          </cell>
          <cell r="G453">
            <v>0</v>
          </cell>
          <cell r="H453">
            <v>0</v>
          </cell>
          <cell r="I453">
            <v>0</v>
          </cell>
          <cell r="J453">
            <v>1.0338273013081267E-9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9.2546266197459271E-10</v>
          </cell>
          <cell r="S453">
            <v>5.2874547886048277E-2</v>
          </cell>
          <cell r="T453">
            <v>6.5305939451985634E-4</v>
          </cell>
          <cell r="U453">
            <v>1.0960662837501113E-4</v>
          </cell>
          <cell r="V453">
            <v>1.7401107515087773E-3</v>
          </cell>
          <cell r="W453">
            <v>5.9342291676662141E-4</v>
          </cell>
        </row>
        <row r="454">
          <cell r="D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  <cell r="O454">
            <v>0</v>
          </cell>
          <cell r="P454">
            <v>1.1464055018193181E-4</v>
          </cell>
          <cell r="Q454">
            <v>0</v>
          </cell>
          <cell r="R454">
            <v>0</v>
          </cell>
          <cell r="S454">
            <v>0</v>
          </cell>
          <cell r="T454">
            <v>0</v>
          </cell>
          <cell r="U454">
            <v>0</v>
          </cell>
          <cell r="V454">
            <v>1</v>
          </cell>
          <cell r="W454">
            <v>0</v>
          </cell>
        </row>
        <row r="455"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4.1357427383141776E-9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</row>
        <row r="456">
          <cell r="D456">
            <v>0</v>
          </cell>
          <cell r="E456">
            <v>0</v>
          </cell>
          <cell r="F456">
            <v>0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</row>
        <row r="457">
          <cell r="D457">
            <v>0</v>
          </cell>
          <cell r="E457">
            <v>0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</row>
        <row r="458">
          <cell r="D458">
            <v>4278129.5459736586</v>
          </cell>
          <cell r="E458">
            <v>4345223.9678768283</v>
          </cell>
          <cell r="F458">
            <v>3508829.4590763045</v>
          </cell>
          <cell r="G458">
            <v>3414951.2922599996</v>
          </cell>
          <cell r="H458">
            <v>3142396.7843423751</v>
          </cell>
          <cell r="I458">
            <v>5276033.953135631</v>
          </cell>
          <cell r="J458">
            <v>5358316.8268614765</v>
          </cell>
          <cell r="K458">
            <v>4992039.3810776444</v>
          </cell>
          <cell r="L458">
            <v>4810900.8389299996</v>
          </cell>
          <cell r="M458">
            <v>5383686.3565583248</v>
          </cell>
          <cell r="N458">
            <v>5576279.5974899987</v>
          </cell>
          <cell r="O458">
            <v>6109137.9109615916</v>
          </cell>
          <cell r="P458">
            <v>5829663.7669018153</v>
          </cell>
          <cell r="Q458">
            <v>5566874.32094</v>
          </cell>
          <cell r="R458">
            <v>6319861.4160800008</v>
          </cell>
          <cell r="S458">
            <v>5440217.3573799999</v>
          </cell>
          <cell r="T458">
            <v>5313383.7853499996</v>
          </cell>
          <cell r="U458">
            <v>4997351.6609299993</v>
          </cell>
          <cell r="V458">
            <v>5312472.2802200001</v>
          </cell>
          <cell r="W458">
            <v>5762749.5235200003</v>
          </cell>
        </row>
        <row r="459">
          <cell r="D459">
            <v>3980712.0100399922</v>
          </cell>
          <cell r="E459">
            <v>4243439.0499799959</v>
          </cell>
          <cell r="F459">
            <v>3294069.6519163046</v>
          </cell>
          <cell r="G459">
            <v>3188021.8144399999</v>
          </cell>
          <cell r="H459">
            <v>2956664.0488623753</v>
          </cell>
          <cell r="I459">
            <v>4391091.2048599999</v>
          </cell>
          <cell r="J459">
            <v>5044173.3368199999</v>
          </cell>
          <cell r="K459">
            <v>4942603.8387700003</v>
          </cell>
          <cell r="L459">
            <v>4769969.8652999997</v>
          </cell>
          <cell r="M459">
            <v>4988067.2825799994</v>
          </cell>
          <cell r="N459">
            <v>4425067.9531599991</v>
          </cell>
          <cell r="O459">
            <v>5015721.0821784409</v>
          </cell>
          <cell r="P459">
            <v>5456917.789109841</v>
          </cell>
          <cell r="Q459">
            <v>5566278.2229399998</v>
          </cell>
          <cell r="R459">
            <v>2819573.9174500005</v>
          </cell>
          <cell r="S459">
            <v>2190115.4228400001</v>
          </cell>
          <cell r="T459">
            <v>1881845.6864799999</v>
          </cell>
          <cell r="U459">
            <v>2459797.0363099999</v>
          </cell>
          <cell r="V459">
            <v>2355491.7798000001</v>
          </cell>
          <cell r="W459">
            <v>2548629.47554</v>
          </cell>
        </row>
        <row r="460">
          <cell r="D460">
            <v>296901.64130000002</v>
          </cell>
          <cell r="E460">
            <v>101289.25923999998</v>
          </cell>
          <cell r="F460">
            <v>214610.60034</v>
          </cell>
          <cell r="G460">
            <v>226787.20429999998</v>
          </cell>
          <cell r="H460">
            <v>185628.97443999999</v>
          </cell>
          <cell r="I460">
            <v>884842.13191999996</v>
          </cell>
          <cell r="J460">
            <v>314031.28083999996</v>
          </cell>
          <cell r="K460">
            <v>49351.476060000001</v>
          </cell>
          <cell r="L460">
            <v>40923.325260000012</v>
          </cell>
          <cell r="M460">
            <v>395610.81036832521</v>
          </cell>
          <cell r="N460">
            <v>1151202.7655199999</v>
          </cell>
          <cell r="O460">
            <v>1093407.3201715925</v>
          </cell>
          <cell r="P460">
            <v>372712.56902</v>
          </cell>
          <cell r="Q460">
            <v>596.09799999999996</v>
          </cell>
          <cell r="R460">
            <v>3500287.4986300003</v>
          </cell>
          <cell r="S460">
            <v>3250101.9345399998</v>
          </cell>
          <cell r="T460">
            <v>3431537.5592999998</v>
          </cell>
          <cell r="U460">
            <v>2537554.0541300001</v>
          </cell>
          <cell r="V460">
            <v>2956980.4893800002</v>
          </cell>
          <cell r="W460">
            <v>3214120.0479799998</v>
          </cell>
        </row>
        <row r="461">
          <cell r="D461">
            <v>515.89463366620794</v>
          </cell>
          <cell r="E461">
            <v>495.65865683310398</v>
          </cell>
          <cell r="F461">
            <v>149.20681999999996</v>
          </cell>
          <cell r="G461">
            <v>142.27351999999999</v>
          </cell>
          <cell r="H461">
            <v>103.76103999999999</v>
          </cell>
          <cell r="I461">
            <v>100.616355631535</v>
          </cell>
          <cell r="J461">
            <v>112.209201476564</v>
          </cell>
          <cell r="K461">
            <v>84.066247643923006</v>
          </cell>
          <cell r="L461">
            <v>7.6483699999999999</v>
          </cell>
          <cell r="M461">
            <v>8.2636099999999999</v>
          </cell>
          <cell r="N461">
            <v>8.8788099999999996</v>
          </cell>
          <cell r="O461">
            <v>9.5086115579690009</v>
          </cell>
          <cell r="P461">
            <v>33.408771973981999</v>
          </cell>
          <cell r="Q461">
            <v>0</v>
          </cell>
          <cell r="R461">
            <v>0</v>
          </cell>
          <cell r="S461">
            <v>0</v>
          </cell>
          <cell r="T461">
            <v>0.53957000000000011</v>
          </cell>
          <cell r="U461">
            <v>0.57049000000000005</v>
          </cell>
          <cell r="V461">
            <v>1.1039999999999999E-2</v>
          </cell>
          <cell r="W461">
            <v>0</v>
          </cell>
        </row>
        <row r="462">
          <cell r="D462">
            <v>775904.43235366477</v>
          </cell>
          <cell r="E462">
            <v>763608.64001683227</v>
          </cell>
          <cell r="F462">
            <v>649968.74259630498</v>
          </cell>
          <cell r="G462">
            <v>634887.80895999982</v>
          </cell>
          <cell r="H462">
            <v>372472.38284107315</v>
          </cell>
          <cell r="I462">
            <v>342429.49995280785</v>
          </cell>
          <cell r="J462">
            <v>359230.99859147659</v>
          </cell>
          <cell r="K462">
            <v>334211.57513431809</v>
          </cell>
          <cell r="L462">
            <v>322020.79738000018</v>
          </cell>
          <cell r="M462">
            <v>309519.39045832539</v>
          </cell>
          <cell r="N462">
            <v>301371.38735000032</v>
          </cell>
          <cell r="O462">
            <v>303098.49020159291</v>
          </cell>
          <cell r="P462">
            <v>296776.67074181465</v>
          </cell>
          <cell r="Q462">
            <v>283847.16746000003</v>
          </cell>
          <cell r="R462">
            <v>309458.47944000008</v>
          </cell>
          <cell r="S462">
            <v>295527.98376999988</v>
          </cell>
          <cell r="T462">
            <v>284951.21003104671</v>
          </cell>
          <cell r="U462">
            <v>290177.37375000003</v>
          </cell>
          <cell r="V462">
            <v>264300.81952999998</v>
          </cell>
          <cell r="W462">
            <v>299747.08305459522</v>
          </cell>
        </row>
        <row r="463">
          <cell r="D463">
            <v>3502225.1136199939</v>
          </cell>
          <cell r="E463">
            <v>3581615.3278599959</v>
          </cell>
          <cell r="F463">
            <v>2858860.7164799995</v>
          </cell>
          <cell r="G463">
            <v>2780063.4833</v>
          </cell>
          <cell r="H463">
            <v>2769924.4015013017</v>
          </cell>
          <cell r="I463">
            <v>4933604.453182823</v>
          </cell>
          <cell r="J463">
            <v>4999085.8282699995</v>
          </cell>
          <cell r="K463">
            <v>4657827.8059433261</v>
          </cell>
          <cell r="L463">
            <v>4488880.0415499993</v>
          </cell>
          <cell r="M463">
            <v>5074166.9660999989</v>
          </cell>
          <cell r="N463">
            <v>5274908.2101399982</v>
          </cell>
          <cell r="O463">
            <v>5806039.4207599983</v>
          </cell>
          <cell r="P463">
            <v>5532887.0961600002</v>
          </cell>
          <cell r="Q463">
            <v>5283027.1534799999</v>
          </cell>
          <cell r="R463">
            <v>6010402.9366400009</v>
          </cell>
          <cell r="S463">
            <v>5144689.3736100001</v>
          </cell>
          <cell r="T463">
            <v>5028432.575318953</v>
          </cell>
          <cell r="U463">
            <v>4707174.2871799991</v>
          </cell>
          <cell r="V463">
            <v>5048171.4606900001</v>
          </cell>
          <cell r="W463">
            <v>5463002.4404654056</v>
          </cell>
        </row>
        <row r="464">
          <cell r="D464">
            <v>3369802.4377600024</v>
          </cell>
          <cell r="E464">
            <v>3297719.9598300029</v>
          </cell>
          <cell r="F464">
            <v>2527931.8351800004</v>
          </cell>
          <cell r="G464">
            <v>2410071.3906700001</v>
          </cell>
          <cell r="H464">
            <v>2391385.3549500001</v>
          </cell>
          <cell r="I464">
            <v>3658047.0580300004</v>
          </cell>
          <cell r="J464">
            <v>3763531.03865</v>
          </cell>
          <cell r="K464">
            <v>3397815.9057900007</v>
          </cell>
          <cell r="L464">
            <v>3314346.0840799995</v>
          </cell>
          <cell r="M464">
            <v>3175204.0908299997</v>
          </cell>
          <cell r="N464">
            <v>3353783.1020199996</v>
          </cell>
          <cell r="O464">
            <v>3890901.5042899987</v>
          </cell>
          <cell r="P464">
            <v>3684103.7739299992</v>
          </cell>
          <cell r="Q464">
            <v>3529095.23416</v>
          </cell>
          <cell r="R464">
            <v>4319047.75562</v>
          </cell>
          <cell r="S464">
            <v>4860450.5129900007</v>
          </cell>
          <cell r="T464">
            <v>3931010.5809900002</v>
          </cell>
          <cell r="U464">
            <v>3675777.5598999993</v>
          </cell>
          <cell r="V464">
            <v>4016705.3632999999</v>
          </cell>
          <cell r="W464">
            <v>4512430.0510600004</v>
          </cell>
        </row>
        <row r="465">
          <cell r="D465">
            <v>3203668.8342200024</v>
          </cell>
          <cell r="E465">
            <v>3212983.7942000027</v>
          </cell>
          <cell r="F465">
            <v>2315480.3314700006</v>
          </cell>
          <cell r="G465">
            <v>2213001.2898000004</v>
          </cell>
          <cell r="H465">
            <v>2207385.2332899999</v>
          </cell>
          <cell r="I465">
            <v>3432874.5286600003</v>
          </cell>
          <cell r="J465">
            <v>3449737.2228100002</v>
          </cell>
          <cell r="K465">
            <v>3347957.0524300006</v>
          </cell>
          <cell r="L465">
            <v>3273023.7634499995</v>
          </cell>
          <cell r="M465">
            <v>2780411.9271999998</v>
          </cell>
          <cell r="N465">
            <v>2948685.4963399996</v>
          </cell>
          <cell r="O465">
            <v>3522191.2288999986</v>
          </cell>
          <cell r="P465">
            <v>3311377.7470699996</v>
          </cell>
          <cell r="Q465">
            <v>3528499.14016</v>
          </cell>
          <cell r="R465">
            <v>1983290.4197900004</v>
          </cell>
          <cell r="S465">
            <v>1874658.1017700005</v>
          </cell>
          <cell r="T465">
            <v>1575620.4837000002</v>
          </cell>
          <cell r="U465">
            <v>2065962.0724899995</v>
          </cell>
          <cell r="V465">
            <v>2020240.1130800003</v>
          </cell>
          <cell r="W465">
            <v>2015550.6324600005</v>
          </cell>
        </row>
        <row r="466">
          <cell r="D466">
            <v>165639.78074000002</v>
          </cell>
          <cell r="E466">
            <v>84250.072889999981</v>
          </cell>
          <cell r="F466">
            <v>212298.54894999997</v>
          </cell>
          <cell r="G466">
            <v>196920.64075999998</v>
          </cell>
          <cell r="H466">
            <v>183885.96944000002</v>
          </cell>
          <cell r="I466">
            <v>225095.85459999999</v>
          </cell>
          <cell r="J466">
            <v>313721.98720000003</v>
          </cell>
          <cell r="K466">
            <v>49832.321750000003</v>
          </cell>
          <cell r="L466">
            <v>41314.611440000001</v>
          </cell>
          <cell r="M466">
            <v>394783.85077999998</v>
          </cell>
          <cell r="N466">
            <v>405088.05222000007</v>
          </cell>
          <cell r="O466">
            <v>368699.65000999998</v>
          </cell>
          <cell r="P466">
            <v>372723.83199000004</v>
          </cell>
          <cell r="Q466">
            <v>596.09400000000005</v>
          </cell>
          <cell r="R466">
            <v>2335757.3358299998</v>
          </cell>
          <cell r="S466">
            <v>2985792.4112200001</v>
          </cell>
          <cell r="T466">
            <v>2355389.5543</v>
          </cell>
          <cell r="U466">
            <v>1609814.4046499999</v>
          </cell>
          <cell r="V466">
            <v>1996465.23918</v>
          </cell>
          <cell r="W466">
            <v>2496879.4186</v>
          </cell>
        </row>
        <row r="467">
          <cell r="D467">
            <v>493.82279999999992</v>
          </cell>
          <cell r="E467">
            <v>486.09273999999999</v>
          </cell>
          <cell r="F467">
            <v>152.95475999999999</v>
          </cell>
          <cell r="G467">
            <v>149.46010999999999</v>
          </cell>
          <cell r="H467">
            <v>114.15222</v>
          </cell>
          <cell r="I467">
            <v>76.674770000000009</v>
          </cell>
          <cell r="J467">
            <v>71.828639999999993</v>
          </cell>
          <cell r="K467">
            <v>26.531610000000001</v>
          </cell>
          <cell r="L467">
            <v>7.7091899999999995</v>
          </cell>
          <cell r="M467">
            <v>8.312850000000001</v>
          </cell>
          <cell r="N467">
            <v>9.5534599999999994</v>
          </cell>
          <cell r="O467">
            <v>10.62538</v>
          </cell>
          <cell r="P467">
            <v>2.1948699999999999</v>
          </cell>
          <cell r="Q467">
            <v>0</v>
          </cell>
          <cell r="R467">
            <v>0</v>
          </cell>
          <cell r="S467">
            <v>0</v>
          </cell>
          <cell r="T467">
            <v>0.54298999999999997</v>
          </cell>
          <cell r="U467">
            <v>1.0827599999999999</v>
          </cell>
          <cell r="V467">
            <v>1.1039999999999999E-2</v>
          </cell>
          <cell r="W467">
            <v>0</v>
          </cell>
        </row>
        <row r="468">
          <cell r="D468">
            <v>4563538.2225620057</v>
          </cell>
          <cell r="E468">
            <v>4556425.5412343778</v>
          </cell>
          <cell r="F468">
            <v>3671919.9689957709</v>
          </cell>
          <cell r="G468">
            <v>3726875.3347696573</v>
          </cell>
          <cell r="H468">
            <v>3745988.3961865609</v>
          </cell>
          <cell r="I468">
            <v>5578255.227129858</v>
          </cell>
          <cell r="J468">
            <v>5659333.7301549064</v>
          </cell>
          <cell r="K468">
            <v>4694464.9731939165</v>
          </cell>
          <cell r="L468">
            <v>4514434.6525404286</v>
          </cell>
          <cell r="M468">
            <v>5100594.4996779924</v>
          </cell>
          <cell r="N468">
            <v>5263811.804061179</v>
          </cell>
          <cell r="O468">
            <v>5899968.0794155421</v>
          </cell>
          <cell r="P468">
            <v>5609433.9109637309</v>
          </cell>
          <cell r="Q468">
            <v>4814559.9946111925</v>
          </cell>
          <cell r="R468">
            <v>5828705.3244654946</v>
          </cell>
          <cell r="S468">
            <v>5440061.1547102015</v>
          </cell>
          <cell r="T468">
            <v>5138809.2544409912</v>
          </cell>
          <cell r="U468">
            <v>4110656.5781811676</v>
          </cell>
          <cell r="V468">
            <v>5060298.9640824581</v>
          </cell>
          <cell r="W468">
            <v>5081443.9540870721</v>
          </cell>
        </row>
        <row r="469">
          <cell r="D469">
            <v>4264841.0619166307</v>
          </cell>
          <cell r="E469">
            <v>4461821.1693877019</v>
          </cell>
          <cell r="F469">
            <v>3452474.1270059636</v>
          </cell>
          <cell r="G469">
            <v>3511165.9678578088</v>
          </cell>
          <cell r="H469">
            <v>3559274.3244564533</v>
          </cell>
          <cell r="I469">
            <v>4675862.6735696113</v>
          </cell>
          <cell r="J469">
            <v>5340336.6921242494</v>
          </cell>
          <cell r="K469">
            <v>4643091.1307792244</v>
          </cell>
          <cell r="L469">
            <v>4471882.1009688973</v>
          </cell>
          <cell r="M469">
            <v>4693865.0929250186</v>
          </cell>
          <cell r="N469">
            <v>4079179.8455194235</v>
          </cell>
          <cell r="O469">
            <v>4792910.077407781</v>
          </cell>
          <cell r="P469">
            <v>5225842.6746324804</v>
          </cell>
          <cell r="Q469">
            <v>4814253.0385291651</v>
          </cell>
          <cell r="R469">
            <v>2092955.2230201738</v>
          </cell>
          <cell r="S469">
            <v>1773292.2885660364</v>
          </cell>
          <cell r="T469">
            <v>1701943.7606383311</v>
          </cell>
          <cell r="U469">
            <v>1549585.2110554925</v>
          </cell>
          <cell r="V469">
            <v>1440238.8717092702</v>
          </cell>
          <cell r="W469">
            <v>1705978.1856009262</v>
          </cell>
        </row>
        <row r="470">
          <cell r="D470">
            <v>298165.9563445939</v>
          </cell>
          <cell r="E470">
            <v>94094.008246198675</v>
          </cell>
          <cell r="F470">
            <v>219288.31639513149</v>
          </cell>
          <cell r="G470">
            <v>215555.43937001401</v>
          </cell>
          <cell r="H470">
            <v>186596.50720404414</v>
          </cell>
          <cell r="I470">
            <v>902301.23533079715</v>
          </cell>
          <cell r="J470">
            <v>318902.24190732196</v>
          </cell>
          <cell r="K470">
            <v>51316.860173131266</v>
          </cell>
          <cell r="L470">
            <v>42544.612003396978</v>
          </cell>
          <cell r="M470">
            <v>406720.84548522212</v>
          </cell>
          <cell r="N470">
            <v>1184622.119590146</v>
          </cell>
          <cell r="O470">
            <v>1107047.0591033527</v>
          </cell>
          <cell r="P470">
            <v>383555.20010586665</v>
          </cell>
          <cell r="Q470">
            <v>306.95608192770828</v>
          </cell>
          <cell r="R470">
            <v>3735750.101445321</v>
          </cell>
          <cell r="S470">
            <v>3666768.8661439647</v>
          </cell>
          <cell r="T470">
            <v>3436864.9508126602</v>
          </cell>
          <cell r="U470">
            <v>2561070.2691410906</v>
          </cell>
          <cell r="V470">
            <v>3620060.0810031733</v>
          </cell>
          <cell r="W470">
            <v>3375465.7684860458</v>
          </cell>
        </row>
        <row r="471">
          <cell r="D471">
            <v>531.20430078033996</v>
          </cell>
          <cell r="E471">
            <v>510.36360047749298</v>
          </cell>
          <cell r="F471">
            <v>157.525594676097</v>
          </cell>
          <cell r="G471">
            <v>153.927541834941</v>
          </cell>
          <cell r="H471">
            <v>117.564526063598</v>
          </cell>
          <cell r="I471">
            <v>91.318229450255998</v>
          </cell>
          <cell r="J471">
            <v>94.796123335505001</v>
          </cell>
          <cell r="K471">
            <v>56.982241560332</v>
          </cell>
          <cell r="L471">
            <v>7.9395681340680007</v>
          </cell>
          <cell r="M471">
            <v>8.5612677511139985</v>
          </cell>
          <cell r="N471">
            <v>9.838951609315</v>
          </cell>
          <cell r="O471">
            <v>10.942904407763001</v>
          </cell>
          <cell r="P471">
            <v>36.036225383845995</v>
          </cell>
          <cell r="Q471">
            <v>1.0000000000000001E-7</v>
          </cell>
          <cell r="R471">
            <v>0</v>
          </cell>
          <cell r="S471">
            <v>2.0000000000000002E-7</v>
          </cell>
          <cell r="T471">
            <v>0.54298999999999997</v>
          </cell>
          <cell r="U471">
            <v>1.097984584567</v>
          </cell>
          <cell r="V471">
            <v>1.1370014634E-2</v>
          </cell>
          <cell r="W471">
            <v>1.0000000000000001E-7</v>
          </cell>
        </row>
        <row r="472">
          <cell r="D472">
            <v>25632.858630521026</v>
          </cell>
          <cell r="E472">
            <v>18160.696174084602</v>
          </cell>
          <cell r="F472">
            <v>8856.6006980330767</v>
          </cell>
          <cell r="G472">
            <v>4364.47461516373</v>
          </cell>
          <cell r="H472">
            <v>4160.8077342366369</v>
          </cell>
          <cell r="I472">
            <v>8263.6434098919472</v>
          </cell>
          <cell r="J472">
            <v>7754.0811837699293</v>
          </cell>
          <cell r="K472">
            <v>9218.3262578215745</v>
          </cell>
          <cell r="L472">
            <v>5057.9963686752308</v>
          </cell>
          <cell r="M472">
            <v>3279.9321542804273</v>
          </cell>
          <cell r="N472">
            <v>19122.544713883646</v>
          </cell>
          <cell r="O472">
            <v>18148.683962195759</v>
          </cell>
          <cell r="P472">
            <v>17520.162667356075</v>
          </cell>
          <cell r="Q472">
            <v>2026.8990591412598</v>
          </cell>
          <cell r="R472">
            <v>59888.470853483901</v>
          </cell>
          <cell r="S472">
            <v>58686.256347459675</v>
          </cell>
          <cell r="T472">
            <v>48859.037724703332</v>
          </cell>
          <cell r="U472">
            <v>27273.769676672979</v>
          </cell>
          <cell r="V472">
            <v>126982.735260414</v>
          </cell>
          <cell r="W472">
            <v>114644.63640022042</v>
          </cell>
        </row>
        <row r="473">
          <cell r="D473">
            <v>5212.7897963252708</v>
          </cell>
          <cell r="E473">
            <v>3206.7263705883911</v>
          </cell>
          <cell r="F473">
            <v>3031.6674457186928</v>
          </cell>
          <cell r="G473">
            <v>2499.1609126026674</v>
          </cell>
          <cell r="H473">
            <v>2596.6666602303098</v>
          </cell>
          <cell r="I473">
            <v>4239.7523226110679</v>
          </cell>
          <cell r="J473">
            <v>5427.566822114607</v>
          </cell>
          <cell r="K473">
            <v>8039.9346437768399</v>
          </cell>
          <cell r="L473">
            <v>4103.3175502572831</v>
          </cell>
          <cell r="M473">
            <v>2597.8600313817847</v>
          </cell>
          <cell r="N473">
            <v>3030.0014765648366</v>
          </cell>
          <cell r="O473">
            <v>3015.0393449711955</v>
          </cell>
          <cell r="P473">
            <v>2530.3590711423199</v>
          </cell>
          <cell r="Q473">
            <v>2026.8950091841214</v>
          </cell>
          <cell r="R473">
            <v>6988.8146403047322</v>
          </cell>
          <cell r="S473">
            <v>2693.9085844986748</v>
          </cell>
          <cell r="T473">
            <v>2303.8693661115262</v>
          </cell>
          <cell r="U473">
            <v>2452.3870818753785</v>
          </cell>
          <cell r="V473">
            <v>3643.486140860799</v>
          </cell>
          <cell r="W473">
            <v>3203.8178364189775</v>
          </cell>
        </row>
        <row r="474">
          <cell r="D474">
            <v>2753.460456958263</v>
          </cell>
          <cell r="E474">
            <v>1758.406019371007</v>
          </cell>
          <cell r="F474">
            <v>1882.8755245689915</v>
          </cell>
          <cell r="G474">
            <v>1859.5288660253948</v>
          </cell>
          <cell r="H474">
            <v>1562.3375445550885</v>
          </cell>
          <cell r="I474">
            <v>4023.3045193685757</v>
          </cell>
          <cell r="J474">
            <v>2326.4018688780379</v>
          </cell>
          <cell r="K474">
            <v>1178.2244699440291</v>
          </cell>
          <cell r="L474">
            <v>954.67881841794724</v>
          </cell>
          <cell r="M474">
            <v>682.03598342204771</v>
          </cell>
          <cell r="N474">
            <v>16092.466119389912</v>
          </cell>
          <cell r="O474">
            <v>15133.644617224563</v>
          </cell>
          <cell r="P474">
            <v>14989.224246090414</v>
          </cell>
          <cell r="Q474">
            <v>4.0499571384360377E-3</v>
          </cell>
          <cell r="R474">
            <v>52899.656213179172</v>
          </cell>
          <cell r="S474">
            <v>55992.347762960999</v>
          </cell>
          <cell r="T474">
            <v>46555.14036426926</v>
          </cell>
          <cell r="U474">
            <v>24821.018958737037</v>
          </cell>
          <cell r="V474">
            <v>123339.19313163769</v>
          </cell>
          <cell r="W474">
            <v>111440.81856380144</v>
          </cell>
        </row>
        <row r="475">
          <cell r="D475">
            <v>17666.608377237491</v>
          </cell>
          <cell r="E475">
            <v>13195.563784125205</v>
          </cell>
          <cell r="F475">
            <v>3942.0577277453917</v>
          </cell>
          <cell r="G475">
            <v>5.7848365356676377</v>
          </cell>
          <cell r="H475">
            <v>1.803529451238653</v>
          </cell>
          <cell r="I475">
            <v>0.58656791230363714</v>
          </cell>
          <cell r="J475">
            <v>0.11249277728403931</v>
          </cell>
          <cell r="K475">
            <v>0.16714410070497795</v>
          </cell>
          <cell r="L475">
            <v>0</v>
          </cell>
          <cell r="M475">
            <v>3.6139476594885367E-2</v>
          </cell>
          <cell r="N475">
            <v>7.7117928898525895E-2</v>
          </cell>
          <cell r="O475">
            <v>0</v>
          </cell>
          <cell r="P475">
            <v>0.57935012334281322</v>
          </cell>
          <cell r="Q475">
            <v>0</v>
          </cell>
          <cell r="R475">
            <v>0</v>
          </cell>
          <cell r="S475">
            <v>0</v>
          </cell>
          <cell r="T475">
            <v>2.7994322547305699E-2</v>
          </cell>
          <cell r="U475">
            <v>0.36363606056472531</v>
          </cell>
          <cell r="V475">
            <v>5.5987915513509616E-2</v>
          </cell>
          <cell r="W475">
            <v>0</v>
          </cell>
        </row>
        <row r="477">
          <cell r="D477">
            <v>9.4706517606642348E-3</v>
          </cell>
          <cell r="E477">
            <v>8.8336426974237759E-3</v>
          </cell>
          <cell r="F477">
            <v>6.7948233978543911E-3</v>
          </cell>
          <cell r="G477">
            <v>2.8340168158376032E-3</v>
          </cell>
          <cell r="H477">
            <v>4.026644513004495E-3</v>
          </cell>
          <cell r="I477">
            <v>8.4397941406118664E-3</v>
          </cell>
          <cell r="J477">
            <v>9.1120165094838758E-3</v>
          </cell>
          <cell r="K477">
            <v>5.41771549712005E-3</v>
          </cell>
          <cell r="L477">
            <v>5.3167827909069163E-3</v>
          </cell>
          <cell r="M477">
            <v>3.3561545033313801E-3</v>
          </cell>
          <cell r="N477">
            <v>3.9202958068482001E-3</v>
          </cell>
          <cell r="O477">
            <v>3.7918731606211595E-3</v>
          </cell>
          <cell r="P477">
            <v>3.7937953350303056E-3</v>
          </cell>
          <cell r="Q477">
            <v>2.5276413636969794E-2</v>
          </cell>
          <cell r="R477">
            <v>5.128118511044436E-3</v>
          </cell>
          <cell r="S477">
            <v>5.0692569775225458E-3</v>
          </cell>
          <cell r="T477">
            <v>4.5486309965086522E-3</v>
          </cell>
          <cell r="U477">
            <v>4.0921672358117493E-3</v>
          </cell>
          <cell r="V477">
            <v>4.7422065588869312E-3</v>
          </cell>
          <cell r="W477">
            <v>5.7424254585385116E-3</v>
          </cell>
        </row>
        <row r="478">
          <cell r="D478">
            <v>1.260696909764421E-2</v>
          </cell>
          <cell r="E478">
            <v>2.7066204096909071E-2</v>
          </cell>
          <cell r="F478">
            <v>8.979947960765261E-3</v>
          </cell>
          <cell r="G478">
            <v>9.841784342406389E-3</v>
          </cell>
          <cell r="H478">
            <v>1.0016887073966765E-2</v>
          </cell>
          <cell r="I478">
            <v>1.4060761225481009E-2</v>
          </cell>
          <cell r="J478">
            <v>1.6520749531201428E-2</v>
          </cell>
          <cell r="K478">
            <v>2.7169999999872244E-2</v>
          </cell>
          <cell r="L478">
            <v>2.6860651874945889E-2</v>
          </cell>
          <cell r="M478">
            <v>7.2791303213376554E-2</v>
          </cell>
          <cell r="N478">
            <v>0.10431747465725094</v>
          </cell>
          <cell r="O478">
            <v>0.10145832293735429</v>
          </cell>
          <cell r="P478">
            <v>0.29778751397522557</v>
          </cell>
          <cell r="Q478">
            <v>0.29587957326605879</v>
          </cell>
          <cell r="R478">
            <v>6.3009714392262092E-2</v>
          </cell>
          <cell r="S478">
            <v>6.6089612221005248E-2</v>
          </cell>
          <cell r="T478">
            <v>5.245184159124501E-2</v>
          </cell>
          <cell r="U478">
            <v>5.777195137906365E-2</v>
          </cell>
          <cell r="V478">
            <v>2.0335013157810108E-2</v>
          </cell>
          <cell r="W478">
            <v>2.3068554203884296E-2</v>
          </cell>
        </row>
        <row r="479">
          <cell r="D479">
            <v>2.009302944984007E-2</v>
          </cell>
          <cell r="E479">
            <v>1</v>
          </cell>
          <cell r="F479">
            <v>1</v>
          </cell>
          <cell r="G479">
            <v>2.6585043399072632E-2</v>
          </cell>
          <cell r="H479">
            <v>2.6492033758016047E-2</v>
          </cell>
          <cell r="I479">
            <v>2.7169999971725246E-2</v>
          </cell>
          <cell r="J479">
            <v>2.1243715935895264E-2</v>
          </cell>
          <cell r="K479">
            <v>1</v>
          </cell>
          <cell r="L479">
            <v>2.717E-2</v>
          </cell>
          <cell r="M479">
            <v>1</v>
          </cell>
          <cell r="N479">
            <v>1</v>
          </cell>
          <cell r="O479">
            <v>1</v>
          </cell>
          <cell r="P479">
            <v>1</v>
          </cell>
          <cell r="Q479">
            <v>2.7169999999999996E-2</v>
          </cell>
          <cell r="R479">
            <v>2.7169999999999996E-2</v>
          </cell>
          <cell r="S479">
            <v>2.7169999999999996E-2</v>
          </cell>
          <cell r="T479">
            <v>1</v>
          </cell>
          <cell r="U479">
            <v>0.52381099561593081</v>
          </cell>
          <cell r="V479">
            <v>1</v>
          </cell>
          <cell r="W479">
            <v>2.7169999999999996E-2</v>
          </cell>
        </row>
        <row r="481">
          <cell r="D481">
            <v>0.21849757740076958</v>
          </cell>
          <cell r="E481">
            <v>0.22087029781853829</v>
          </cell>
          <cell r="F481">
            <v>0.20424614077614475</v>
          </cell>
          <cell r="G481">
            <v>0.19805475902593625</v>
          </cell>
          <cell r="H481">
            <v>0.23449380327390926</v>
          </cell>
          <cell r="I481">
            <v>0.22405639227170804</v>
          </cell>
          <cell r="J481">
            <v>0.21789590535076009</v>
          </cell>
          <cell r="K481">
            <v>0.19282491087591583</v>
          </cell>
          <cell r="L481">
            <v>0.19356578920263409</v>
          </cell>
          <cell r="M481">
            <v>0.18812695762920648</v>
          </cell>
          <cell r="N481">
            <v>0.2144720950743402</v>
          </cell>
          <cell r="O481">
            <v>0.19989523994582176</v>
          </cell>
          <cell r="P481">
            <v>0.19557560236096316</v>
          </cell>
          <cell r="Q481">
            <v>0.17646243575039575</v>
          </cell>
          <cell r="R481">
            <v>0.29307318014299327</v>
          </cell>
          <cell r="S481">
            <v>0.32365939550909867</v>
          </cell>
          <cell r="T481">
            <v>0.32967903907080615</v>
          </cell>
          <cell r="U481">
            <v>0.35333835054130247</v>
          </cell>
          <cell r="V481">
            <v>0.36721555817127943</v>
          </cell>
          <cell r="W481">
            <v>0.34527317455516704</v>
          </cell>
        </row>
        <row r="482">
          <cell r="D482">
            <v>0.32910046458259534</v>
          </cell>
          <cell r="E482">
            <v>0.39710598267948188</v>
          </cell>
          <cell r="F482">
            <v>0.25507740339107354</v>
          </cell>
          <cell r="G482">
            <v>0.23156383725011281</v>
          </cell>
          <cell r="H482">
            <v>0.17711152104946901</v>
          </cell>
          <cell r="I482">
            <v>0.15696957755396806</v>
          </cell>
          <cell r="J482">
            <v>0.17281139503291887</v>
          </cell>
          <cell r="K482">
            <v>0.44742596047213767</v>
          </cell>
          <cell r="L482">
            <v>0.44682258934950336</v>
          </cell>
          <cell r="M482">
            <v>0.11420585127898843</v>
          </cell>
          <cell r="N482">
            <v>0.12547627035517414</v>
          </cell>
          <cell r="O482">
            <v>0.10544420006679439</v>
          </cell>
          <cell r="P482">
            <v>0.10285947099376856</v>
          </cell>
          <cell r="Q482">
            <v>0.44999913514430062</v>
          </cell>
          <cell r="R482">
            <v>0.13019479875541887</v>
          </cell>
          <cell r="S482">
            <v>0.1189760002072075</v>
          </cell>
          <cell r="T482">
            <v>0.11343480019394242</v>
          </cell>
          <cell r="U482">
            <v>0.10902249308370904</v>
          </cell>
          <cell r="V482">
            <v>0.16811132349247912</v>
          </cell>
          <cell r="W482">
            <v>0.16461397357727692</v>
          </cell>
        </row>
        <row r="483">
          <cell r="D483">
            <v>0.36525780837382282</v>
          </cell>
          <cell r="E483">
            <v>0.36611010694235374</v>
          </cell>
          <cell r="F483">
            <v>0.44999999977781391</v>
          </cell>
          <cell r="G483">
            <v>0.44999982370487562</v>
          </cell>
          <cell r="H483">
            <v>0.44980170601364827</v>
          </cell>
          <cell r="I483">
            <v>0.44409149058871061</v>
          </cell>
          <cell r="J483">
            <v>0.45000000000000007</v>
          </cell>
          <cell r="K483">
            <v>0.45</v>
          </cell>
          <cell r="L483">
            <v>0.45</v>
          </cell>
          <cell r="M483">
            <v>0.44999999591182049</v>
          </cell>
          <cell r="N483">
            <v>0.45000000000000012</v>
          </cell>
          <cell r="O483">
            <v>0.45</v>
          </cell>
          <cell r="P483">
            <v>0.44999924696122195</v>
          </cell>
          <cell r="Q483">
            <v>0.45</v>
          </cell>
          <cell r="R483">
            <v>0.45</v>
          </cell>
          <cell r="S483">
            <v>0.27500000000000002</v>
          </cell>
          <cell r="T483">
            <v>0.86988653699999996</v>
          </cell>
          <cell r="U483">
            <v>0.54336267118770709</v>
          </cell>
          <cell r="V483">
            <v>0.45</v>
          </cell>
          <cell r="W483">
            <v>0.45</v>
          </cell>
        </row>
        <row r="486">
          <cell r="D486">
            <v>0.86128333774337773</v>
          </cell>
          <cell r="E486">
            <v>0.94486139119806911</v>
          </cell>
          <cell r="F486">
            <v>0.65857199351035134</v>
          </cell>
          <cell r="G486">
            <v>0.92869342039637048</v>
          </cell>
          <cell r="H486">
            <v>0.76161656736066197</v>
          </cell>
          <cell r="I486">
            <v>0.8914130098950972</v>
          </cell>
          <cell r="J486">
            <v>0.90438849896151596</v>
          </cell>
          <cell r="K486">
            <v>0.65054872827689436</v>
          </cell>
          <cell r="L486">
            <v>0.98012610060153493</v>
          </cell>
          <cell r="M486">
            <v>0.9303348886996895</v>
          </cell>
          <cell r="N486">
            <v>0.38352973363495557</v>
          </cell>
          <cell r="O486">
            <v>0.64133420841211286</v>
          </cell>
          <cell r="P486">
            <v>0.20861279101761909</v>
          </cell>
          <cell r="Q486">
            <v>0.25175140507720928</v>
          </cell>
          <cell r="R486">
            <v>0.30828005927672508</v>
          </cell>
          <cell r="S486">
            <v>0.35891873420611697</v>
          </cell>
          <cell r="T486">
            <v>0.42321768205378152</v>
          </cell>
          <cell r="U486">
            <v>0.56732310653610774</v>
          </cell>
          <cell r="V486">
            <v>0.33481155644805172</v>
          </cell>
          <cell r="W486">
            <v>0.27710909162334729</v>
          </cell>
        </row>
        <row r="487">
          <cell r="D487">
            <v>9.3925867940129347E-5</v>
          </cell>
          <cell r="E487">
            <v>0</v>
          </cell>
          <cell r="F487">
            <v>1.0997321301015155E-5</v>
          </cell>
          <cell r="G487">
            <v>0</v>
          </cell>
          <cell r="H487">
            <v>2.394810541374681E-3</v>
          </cell>
          <cell r="I487">
            <v>0</v>
          </cell>
          <cell r="J487">
            <v>9.0820945662860586E-3</v>
          </cell>
          <cell r="K487">
            <v>0</v>
          </cell>
          <cell r="L487">
            <v>0</v>
          </cell>
          <cell r="M487">
            <v>2.5633843619695413E-2</v>
          </cell>
          <cell r="N487">
            <v>1.1495138576377996E-8</v>
          </cell>
          <cell r="O487">
            <v>1.6048514503168859E-11</v>
          </cell>
          <cell r="P487">
            <v>0</v>
          </cell>
          <cell r="Q487">
            <v>0</v>
          </cell>
          <cell r="R487">
            <v>0</v>
          </cell>
          <cell r="S487">
            <v>0</v>
          </cell>
          <cell r="T487">
            <v>5.6258872470354342E-3</v>
          </cell>
          <cell r="U487">
            <v>1.7201458282392428E-3</v>
          </cell>
          <cell r="V487">
            <v>8.9768020739546079E-5</v>
          </cell>
          <cell r="W487">
            <v>6.7826625046199811E-4</v>
          </cell>
        </row>
        <row r="488">
          <cell r="D488">
            <v>3.9224342889622985E-11</v>
          </cell>
          <cell r="E488">
            <v>0</v>
          </cell>
          <cell r="F488">
            <v>0</v>
          </cell>
          <cell r="G488">
            <v>0</v>
          </cell>
          <cell r="H488">
            <v>0</v>
          </cell>
          <cell r="I488">
            <v>0</v>
          </cell>
          <cell r="J488">
            <v>0</v>
          </cell>
          <cell r="K488">
            <v>0</v>
          </cell>
          <cell r="L488">
            <v>0</v>
          </cell>
          <cell r="M488">
            <v>1.4921533002311587E-3</v>
          </cell>
          <cell r="N488">
            <v>0</v>
          </cell>
          <cell r="O488">
            <v>2.6723815113027037E-5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  <cell r="T488">
            <v>0</v>
          </cell>
          <cell r="U488">
            <v>1.9118837942086993E-6</v>
          </cell>
          <cell r="V488">
            <v>0</v>
          </cell>
          <cell r="W488">
            <v>0</v>
          </cell>
        </row>
        <row r="489">
          <cell r="D489">
            <v>3.6642293171237675E-3</v>
          </cell>
          <cell r="E489">
            <v>8.2465119925539168E-7</v>
          </cell>
          <cell r="F489">
            <v>7.5581368185315197E-5</v>
          </cell>
          <cell r="G489">
            <v>0.97435225885885246</v>
          </cell>
          <cell r="H489">
            <v>0</v>
          </cell>
          <cell r="I489">
            <v>3.7399999999999482E-2</v>
          </cell>
          <cell r="J489">
            <v>1E-4</v>
          </cell>
          <cell r="K489">
            <v>1E-4</v>
          </cell>
          <cell r="L489">
            <v>0</v>
          </cell>
          <cell r="M489">
            <v>4.8392934590287234E-2</v>
          </cell>
          <cell r="N489">
            <v>0</v>
          </cell>
          <cell r="O489">
            <v>0</v>
          </cell>
          <cell r="P489">
            <v>0.27589999999999903</v>
          </cell>
          <cell r="Q489">
            <v>2.0000000000000001E-4</v>
          </cell>
          <cell r="R489">
            <v>0</v>
          </cell>
          <cell r="S489">
            <v>5.0000000000000001E-4</v>
          </cell>
          <cell r="T489">
            <v>3.4563804783582529E-5</v>
          </cell>
          <cell r="U489">
            <v>0.98842112628204715</v>
          </cell>
          <cell r="V489">
            <v>0</v>
          </cell>
          <cell r="W489">
            <v>0.40245668596479367</v>
          </cell>
        </row>
        <row r="490">
          <cell r="D490">
            <v>0.48326939841113059</v>
          </cell>
          <cell r="E490">
            <v>0.55983910163395412</v>
          </cell>
          <cell r="F490">
            <v>0.64909006456877838</v>
          </cell>
          <cell r="G490">
            <v>3.6960362990969831E-3</v>
          </cell>
          <cell r="H490">
            <v>0.99980000065030006</v>
          </cell>
          <cell r="I490">
            <v>0.96240000000000048</v>
          </cell>
          <cell r="J490">
            <v>0.60560000000000003</v>
          </cell>
          <cell r="K490">
            <v>0.98670000000000002</v>
          </cell>
          <cell r="L490">
            <v>0.98829335924870276</v>
          </cell>
          <cell r="M490">
            <v>0.89346158520969687</v>
          </cell>
          <cell r="N490">
            <v>0.21362293300000001</v>
          </cell>
          <cell r="O490">
            <v>0.1575796491718704</v>
          </cell>
          <cell r="P490">
            <v>0.4946000000000017</v>
          </cell>
          <cell r="Q490">
            <v>0.12870000000000004</v>
          </cell>
          <cell r="R490">
            <v>0.15639999999999998</v>
          </cell>
          <cell r="S490">
            <v>3.0000000000000027E-3</v>
          </cell>
          <cell r="T490">
            <v>0.99806442693211939</v>
          </cell>
          <cell r="U490">
            <v>1.1538759708232815E-2</v>
          </cell>
          <cell r="V490">
            <v>0.66739289210270525</v>
          </cell>
          <cell r="W490">
            <v>0.59754331403520633</v>
          </cell>
        </row>
        <row r="491">
          <cell r="D491">
            <v>4.3426624069896672E-5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  <cell r="M491">
            <v>1.0165171421356884E-2</v>
          </cell>
          <cell r="N491">
            <v>0</v>
          </cell>
          <cell r="O491">
            <v>0</v>
          </cell>
          <cell r="P491">
            <v>0</v>
          </cell>
          <cell r="Q491">
            <v>0</v>
          </cell>
          <cell r="R491">
            <v>0</v>
          </cell>
          <cell r="S491">
            <v>0</v>
          </cell>
          <cell r="T491">
            <v>0</v>
          </cell>
          <cell r="U491">
            <v>0</v>
          </cell>
          <cell r="V491">
            <v>0</v>
          </cell>
          <cell r="W491">
            <v>0</v>
          </cell>
        </row>
        <row r="492"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0</v>
          </cell>
          <cell r="N492">
            <v>0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0</v>
          </cell>
          <cell r="T492">
            <v>0</v>
          </cell>
          <cell r="U492">
            <v>0</v>
          </cell>
          <cell r="V492">
            <v>0</v>
          </cell>
          <cell r="W492">
            <v>0</v>
          </cell>
        </row>
        <row r="493"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  <cell r="M493">
            <v>0</v>
          </cell>
          <cell r="N493">
            <v>0</v>
          </cell>
          <cell r="O493">
            <v>0</v>
          </cell>
          <cell r="P493">
            <v>0</v>
          </cell>
          <cell r="Q493">
            <v>0</v>
          </cell>
          <cell r="R493">
            <v>0</v>
          </cell>
          <cell r="S493">
            <v>0</v>
          </cell>
          <cell r="T493">
            <v>0</v>
          </cell>
          <cell r="U493">
            <v>0</v>
          </cell>
          <cell r="V493">
            <v>0</v>
          </cell>
          <cell r="W493">
            <v>0</v>
          </cell>
        </row>
        <row r="494">
          <cell r="D494">
            <v>0</v>
          </cell>
          <cell r="E494">
            <v>1</v>
          </cell>
          <cell r="F494">
            <v>1</v>
          </cell>
          <cell r="G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  <cell r="M494">
            <v>0</v>
          </cell>
          <cell r="N494">
            <v>0</v>
          </cell>
          <cell r="O494">
            <v>0</v>
          </cell>
          <cell r="P494">
            <v>0</v>
          </cell>
          <cell r="Q494">
            <v>0</v>
          </cell>
          <cell r="R494">
            <v>0</v>
          </cell>
          <cell r="S494">
            <v>1</v>
          </cell>
          <cell r="T494">
            <v>0</v>
          </cell>
          <cell r="U494">
            <v>0</v>
          </cell>
          <cell r="V494">
            <v>0</v>
          </cell>
          <cell r="W494">
            <v>0</v>
          </cell>
        </row>
        <row r="495">
          <cell r="D495">
            <v>0.13862273634945785</v>
          </cell>
          <cell r="E495">
            <v>5.5138608801930854E-2</v>
          </cell>
          <cell r="F495">
            <v>0.34141700916834761</v>
          </cell>
          <cell r="G495">
            <v>7.1306579603629558E-2</v>
          </cell>
          <cell r="H495">
            <v>0.23598862209796337</v>
          </cell>
          <cell r="I495">
            <v>0.10858699010490275</v>
          </cell>
          <cell r="J495">
            <v>8.6529406472197951E-2</v>
          </cell>
          <cell r="K495">
            <v>0.34945127172310564</v>
          </cell>
          <cell r="L495">
            <v>1.9873899398465102E-2</v>
          </cell>
          <cell r="M495">
            <v>4.2539114380383887E-2</v>
          </cell>
          <cell r="N495">
            <v>0.61647025486990581</v>
          </cell>
          <cell r="O495">
            <v>0.3586390677567256</v>
          </cell>
          <cell r="P495">
            <v>0.79138720898238091</v>
          </cell>
          <cell r="Q495">
            <v>0.74824859492279072</v>
          </cell>
          <cell r="R495">
            <v>0.69171994072327492</v>
          </cell>
          <cell r="S495">
            <v>0.64108126579388303</v>
          </cell>
          <cell r="T495">
            <v>0.57115643069918309</v>
          </cell>
          <cell r="U495">
            <v>0.43095483575185883</v>
          </cell>
          <cell r="V495">
            <v>0.66509867553120872</v>
          </cell>
          <cell r="W495">
            <v>0.72221264212619074</v>
          </cell>
        </row>
        <row r="496">
          <cell r="D496">
            <v>0.5130229456476757</v>
          </cell>
          <cell r="E496">
            <v>0.44016007371484661</v>
          </cell>
          <cell r="F496">
            <v>0.35083435406303631</v>
          </cell>
          <cell r="G496">
            <v>2.1951704842050557E-2</v>
          </cell>
          <cell r="H496">
            <v>1.9999934969995226E-4</v>
          </cell>
          <cell r="I496">
            <v>1.9999999999999722E-4</v>
          </cell>
          <cell r="J496">
            <v>0.39429999999999998</v>
          </cell>
          <cell r="K496">
            <v>1.32E-2</v>
          </cell>
          <cell r="L496">
            <v>1.1706640751297244E-2</v>
          </cell>
          <cell r="M496">
            <v>4.7980308778658991E-2</v>
          </cell>
          <cell r="N496">
            <v>0.78637706699999999</v>
          </cell>
          <cell r="O496">
            <v>0.8424203508281296</v>
          </cell>
          <cell r="P496">
            <v>0.22949999999999923</v>
          </cell>
          <cell r="Q496">
            <v>0.87109999999999999</v>
          </cell>
          <cell r="R496">
            <v>0.84360000000000002</v>
          </cell>
          <cell r="S496">
            <v>0.99650000000000005</v>
          </cell>
          <cell r="T496">
            <v>1.9010092630970389E-3</v>
          </cell>
          <cell r="U496">
            <v>4.0114009720008987E-5</v>
          </cell>
          <cell r="V496">
            <v>0.3326071078972947</v>
          </cell>
          <cell r="W496">
            <v>0</v>
          </cell>
        </row>
        <row r="497"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</row>
        <row r="498"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</row>
        <row r="499"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</row>
        <row r="500"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</row>
        <row r="501">
          <cell r="D501">
            <v>60035934.411379993</v>
          </cell>
          <cell r="E501">
            <v>57984967.151610002</v>
          </cell>
          <cell r="F501">
            <v>59238221.445009999</v>
          </cell>
          <cell r="G501">
            <v>49839430.227219999</v>
          </cell>
          <cell r="H501">
            <v>21758323.803509999</v>
          </cell>
          <cell r="I501">
            <v>25255614.385600001</v>
          </cell>
          <cell r="J501">
            <v>59250966.85537</v>
          </cell>
          <cell r="K501">
            <v>40585557.487369999</v>
          </cell>
          <cell r="L501">
            <v>62608990.64638</v>
          </cell>
          <cell r="M501">
            <v>83453994.218630001</v>
          </cell>
          <cell r="N501">
            <v>85742170.081030011</v>
          </cell>
          <cell r="O501">
            <v>67647337.499559999</v>
          </cell>
          <cell r="P501">
            <v>62996728.804739997</v>
          </cell>
          <cell r="Q501">
            <v>81919894.676609993</v>
          </cell>
          <cell r="R501">
            <v>89924191.354780003</v>
          </cell>
          <cell r="S501">
            <v>56065636.17075</v>
          </cell>
          <cell r="T501">
            <v>48562561.931120001</v>
          </cell>
          <cell r="U501">
            <v>111667116.95386</v>
          </cell>
          <cell r="V501">
            <v>118115293.84435999</v>
          </cell>
          <cell r="W501">
            <v>117272951.18895</v>
          </cell>
        </row>
        <row r="502">
          <cell r="D502">
            <v>50543887.689719997</v>
          </cell>
          <cell r="E502">
            <v>51880667.79078</v>
          </cell>
          <cell r="F502">
            <v>53036658.444009997</v>
          </cell>
          <cell r="G502">
            <v>49837745.227219999</v>
          </cell>
          <cell r="H502">
            <v>21609460.802510001</v>
          </cell>
          <cell r="I502">
            <v>21331834.385600001</v>
          </cell>
          <cell r="J502">
            <v>56144918.85537</v>
          </cell>
          <cell r="K502">
            <v>36673812.487369999</v>
          </cell>
          <cell r="L502">
            <v>62603555.64638</v>
          </cell>
          <cell r="M502">
            <v>81005714.218630001</v>
          </cell>
          <cell r="N502">
            <v>53389762.081030004</v>
          </cell>
          <cell r="O502">
            <v>63052244.30923</v>
          </cell>
          <cell r="P502">
            <v>34710708.804739997</v>
          </cell>
          <cell r="Q502">
            <v>70284595.676609993</v>
          </cell>
          <cell r="R502">
            <v>87207302.354780003</v>
          </cell>
          <cell r="S502">
            <v>56059754.822509997</v>
          </cell>
          <cell r="T502">
            <v>47494512.930119999</v>
          </cell>
          <cell r="U502">
            <v>111661469.23605999</v>
          </cell>
          <cell r="V502">
            <v>118078686.78795999</v>
          </cell>
          <cell r="W502">
            <v>117236324.18895</v>
          </cell>
        </row>
        <row r="503">
          <cell r="D503">
            <v>9491807.4507800005</v>
          </cell>
          <cell r="E503">
            <v>6104179.7243900001</v>
          </cell>
          <cell r="F503">
            <v>6201563</v>
          </cell>
          <cell r="G503">
            <v>1685</v>
          </cell>
          <cell r="H503">
            <v>148863.00099999999</v>
          </cell>
          <cell r="I503">
            <v>3923780</v>
          </cell>
          <cell r="J503">
            <v>3106048</v>
          </cell>
          <cell r="K503">
            <v>3911745</v>
          </cell>
          <cell r="L503">
            <v>5435</v>
          </cell>
          <cell r="M503">
            <v>2448280</v>
          </cell>
          <cell r="N503">
            <v>32352408</v>
          </cell>
          <cell r="O503">
            <v>4593428.0010000002</v>
          </cell>
          <cell r="P503">
            <v>28286020</v>
          </cell>
          <cell r="Q503">
            <v>11635299</v>
          </cell>
          <cell r="R503">
            <v>2716889</v>
          </cell>
          <cell r="S503">
            <v>5438</v>
          </cell>
          <cell r="T503">
            <v>1068049.0009999999</v>
          </cell>
          <cell r="U503">
            <v>5437.0541000000003</v>
          </cell>
          <cell r="V503">
            <v>36607.056400000001</v>
          </cell>
          <cell r="W503">
            <v>36627</v>
          </cell>
        </row>
        <row r="504">
          <cell r="D504">
            <v>239.27088000000001</v>
          </cell>
          <cell r="E504">
            <v>119.63644000000001</v>
          </cell>
          <cell r="F504">
            <v>1E-3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0</v>
          </cell>
          <cell r="N504">
            <v>0</v>
          </cell>
          <cell r="O504">
            <v>1665.1893300000002</v>
          </cell>
          <cell r="P504">
            <v>0</v>
          </cell>
          <cell r="Q504">
            <v>0</v>
          </cell>
          <cell r="R504">
            <v>0</v>
          </cell>
          <cell r="S504">
            <v>443.34823999999998</v>
          </cell>
          <cell r="T504">
            <v>0</v>
          </cell>
          <cell r="U504">
            <v>210.66370000000001</v>
          </cell>
          <cell r="V504">
            <v>0</v>
          </cell>
          <cell r="W504">
            <v>0</v>
          </cell>
        </row>
        <row r="505">
          <cell r="D505">
            <v>4800.0020000000004</v>
          </cell>
          <cell r="E505">
            <v>3100.0020000000004</v>
          </cell>
          <cell r="F505">
            <v>38755.000999999997</v>
          </cell>
          <cell r="G505">
            <v>36634.001735040532</v>
          </cell>
          <cell r="H505">
            <v>3164.0010000000002</v>
          </cell>
          <cell r="I505">
            <v>3164.0010000000002</v>
          </cell>
          <cell r="J505">
            <v>3164.0010533999907</v>
          </cell>
          <cell r="K505">
            <v>9027.6489624350124</v>
          </cell>
          <cell r="L505">
            <v>10648.777759999999</v>
          </cell>
          <cell r="M505">
            <v>245442.10810104688</v>
          </cell>
          <cell r="N505">
            <v>245622.22593000002</v>
          </cell>
          <cell r="O505">
            <v>12384.784740000001</v>
          </cell>
          <cell r="P505">
            <v>134904.85321854189</v>
          </cell>
          <cell r="Q505">
            <v>123299.43281999999</v>
          </cell>
          <cell r="R505">
            <v>124218.53299136949</v>
          </cell>
          <cell r="S505">
            <v>112838.30009999999</v>
          </cell>
          <cell r="T505">
            <v>112348.57741348127</v>
          </cell>
          <cell r="U505">
            <v>196516.89637</v>
          </cell>
          <cell r="V505">
            <v>316148.34888000001</v>
          </cell>
          <cell r="W505">
            <v>1055202.2711</v>
          </cell>
        </row>
        <row r="506">
          <cell r="D506">
            <v>60031134.409379996</v>
          </cell>
          <cell r="E506">
            <v>57981867.149610005</v>
          </cell>
          <cell r="F506">
            <v>59199466.444009997</v>
          </cell>
          <cell r="G506">
            <v>49802796.225484952</v>
          </cell>
          <cell r="H506">
            <v>21755159.802510001</v>
          </cell>
          <cell r="I506">
            <v>25252450.384600002</v>
          </cell>
          <cell r="J506">
            <v>59247802.8543166</v>
          </cell>
          <cell r="K506">
            <v>40576529.838407561</v>
          </cell>
          <cell r="L506">
            <v>62598341.868620001</v>
          </cell>
          <cell r="M506">
            <v>83208552.110528961</v>
          </cell>
          <cell r="N506">
            <v>85496547.855100006</v>
          </cell>
          <cell r="O506">
            <v>67634952.714819998</v>
          </cell>
          <cell r="P506">
            <v>62861823.951521456</v>
          </cell>
          <cell r="Q506">
            <v>81796595.243789986</v>
          </cell>
          <cell r="R506">
            <v>89799972.821788639</v>
          </cell>
          <cell r="S506">
            <v>55952797.870650001</v>
          </cell>
          <cell r="T506">
            <v>48450213.353706524</v>
          </cell>
          <cell r="U506">
            <v>111470600.05749001</v>
          </cell>
          <cell r="V506">
            <v>117799145.49548</v>
          </cell>
          <cell r="W506">
            <v>116217748.91785</v>
          </cell>
        </row>
        <row r="507">
          <cell r="D507">
            <v>1966841.1751999997</v>
          </cell>
          <cell r="E507">
            <v>2567662.5399499997</v>
          </cell>
          <cell r="F507">
            <v>2849612.4567100001</v>
          </cell>
          <cell r="G507">
            <v>2823427.1611100002</v>
          </cell>
          <cell r="H507">
            <v>6929227.8744900003</v>
          </cell>
          <cell r="I507">
            <v>10253966.154619999</v>
          </cell>
          <cell r="J507">
            <v>7849795.2146899998</v>
          </cell>
          <cell r="K507">
            <v>7146803.8805599995</v>
          </cell>
          <cell r="L507">
            <v>7137311.8540099999</v>
          </cell>
          <cell r="M507">
            <v>6243360.7129800003</v>
          </cell>
          <cell r="N507">
            <v>4079617.53669</v>
          </cell>
          <cell r="O507">
            <v>2869103.8692899998</v>
          </cell>
          <cell r="P507">
            <v>2945777.34118</v>
          </cell>
          <cell r="Q507">
            <v>3662210.7675399999</v>
          </cell>
          <cell r="R507">
            <v>2727626.2906499999</v>
          </cell>
          <cell r="S507">
            <v>5728317.87292</v>
          </cell>
          <cell r="T507">
            <v>4964746.5883299997</v>
          </cell>
          <cell r="U507">
            <v>5665326.5905199992</v>
          </cell>
          <cell r="V507">
            <v>7893707.2244499996</v>
          </cell>
          <cell r="W507">
            <v>9698611.5411399994</v>
          </cell>
        </row>
        <row r="508">
          <cell r="D508">
            <v>1965952.9533599999</v>
          </cell>
          <cell r="E508">
            <v>2565379.8578599999</v>
          </cell>
          <cell r="F508">
            <v>2849536.9174700002</v>
          </cell>
          <cell r="G508">
            <v>2823426.1611100002</v>
          </cell>
          <cell r="H508">
            <v>6929225.3563900003</v>
          </cell>
          <cell r="I508">
            <v>7087916.1546200002</v>
          </cell>
          <cell r="J508">
            <v>7849793.2146899998</v>
          </cell>
          <cell r="K508">
            <v>7146802.8805599995</v>
          </cell>
          <cell r="L508">
            <v>7137310.8540099999</v>
          </cell>
          <cell r="M508">
            <v>3894480.7129799998</v>
          </cell>
          <cell r="N508">
            <v>2767018.53669</v>
          </cell>
          <cell r="O508">
            <v>1554837.61989</v>
          </cell>
          <cell r="P508">
            <v>1591884.34118</v>
          </cell>
          <cell r="Q508">
            <v>2283316.7675399999</v>
          </cell>
          <cell r="R508">
            <v>2727088.2906499999</v>
          </cell>
          <cell r="S508">
            <v>5727869.5169299999</v>
          </cell>
          <cell r="T508">
            <v>4964744.5883299997</v>
          </cell>
          <cell r="U508">
            <v>5665112.6712499997</v>
          </cell>
          <cell r="V508">
            <v>7893706.1672499999</v>
          </cell>
          <cell r="W508">
            <v>9698610.5411399994</v>
          </cell>
        </row>
        <row r="509">
          <cell r="D509">
            <v>645.54523999999992</v>
          </cell>
          <cell r="E509">
            <v>2160.2726200000002</v>
          </cell>
          <cell r="F509">
            <v>74</v>
          </cell>
          <cell r="G509">
            <v>1</v>
          </cell>
          <cell r="H509">
            <v>2.5181</v>
          </cell>
          <cell r="I509">
            <v>3166050</v>
          </cell>
          <cell r="J509">
            <v>2</v>
          </cell>
          <cell r="K509">
            <v>1</v>
          </cell>
          <cell r="L509">
            <v>1</v>
          </cell>
          <cell r="M509">
            <v>2348880</v>
          </cell>
          <cell r="N509">
            <v>1312599</v>
          </cell>
          <cell r="O509">
            <v>1312594</v>
          </cell>
          <cell r="P509">
            <v>1353893</v>
          </cell>
          <cell r="Q509">
            <v>1378894</v>
          </cell>
          <cell r="R509">
            <v>538</v>
          </cell>
          <cell r="S509">
            <v>3</v>
          </cell>
          <cell r="T509">
            <v>2</v>
          </cell>
          <cell r="U509">
            <v>2.0548299999999999</v>
          </cell>
          <cell r="V509">
            <v>1.0571999999999999</v>
          </cell>
          <cell r="W509">
            <v>1</v>
          </cell>
        </row>
        <row r="510">
          <cell r="D510">
            <v>242.67660000000004</v>
          </cell>
          <cell r="E510">
            <v>122.40947</v>
          </cell>
          <cell r="F510">
            <v>1.5392399999999999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0</v>
          </cell>
          <cell r="N510">
            <v>0</v>
          </cell>
          <cell r="O510">
            <v>1672.2493999999999</v>
          </cell>
          <cell r="P510">
            <v>0</v>
          </cell>
          <cell r="Q510">
            <v>0</v>
          </cell>
          <cell r="R510">
            <v>0</v>
          </cell>
          <cell r="S510">
            <v>445.35598999999996</v>
          </cell>
          <cell r="T510">
            <v>0</v>
          </cell>
          <cell r="U510">
            <v>211.86444</v>
          </cell>
          <cell r="V510">
            <v>0</v>
          </cell>
          <cell r="W510">
            <v>0</v>
          </cell>
        </row>
        <row r="511">
          <cell r="D511">
            <v>62215144.02486603</v>
          </cell>
          <cell r="E511">
            <v>60168893.906669788</v>
          </cell>
          <cell r="F511">
            <v>61468563.803873755</v>
          </cell>
          <cell r="G511">
            <v>50451949.308744304</v>
          </cell>
          <cell r="H511">
            <v>50784704.163815752</v>
          </cell>
          <cell r="I511">
            <v>64079397.081798188</v>
          </cell>
          <cell r="J511">
            <v>59978925.305011682</v>
          </cell>
          <cell r="K511">
            <v>41161388.05343964</v>
          </cell>
          <cell r="L511">
            <v>63197584.289246641</v>
          </cell>
          <cell r="M511">
            <v>83742620.767752588</v>
          </cell>
          <cell r="N511">
            <v>88904952.044892356</v>
          </cell>
          <cell r="O511">
            <v>68758432.519919574</v>
          </cell>
          <cell r="P511">
            <v>64144271.784640089</v>
          </cell>
          <cell r="Q511">
            <v>82343810.745859385</v>
          </cell>
          <cell r="R511">
            <v>90744194.36159122</v>
          </cell>
          <cell r="S511">
            <v>56721904.2634518</v>
          </cell>
          <cell r="T511">
            <v>49694817.505452424</v>
          </cell>
          <cell r="U511">
            <v>111375385.19898532</v>
          </cell>
          <cell r="V511">
            <v>117882314.48501107</v>
          </cell>
          <cell r="W511">
            <v>118982400.33337845</v>
          </cell>
        </row>
        <row r="512">
          <cell r="D512">
            <v>52431247.427651212</v>
          </cell>
          <cell r="E512">
            <v>53873907.005404443</v>
          </cell>
          <cell r="F512">
            <v>55073336.218635768</v>
          </cell>
          <cell r="G512">
            <v>50437828.308744207</v>
          </cell>
          <cell r="H512">
            <v>50620600.630233072</v>
          </cell>
          <cell r="I512">
            <v>56939128.081798092</v>
          </cell>
          <cell r="J512">
            <v>56873650.305011682</v>
          </cell>
          <cell r="K512">
            <v>37249874.05343964</v>
          </cell>
          <cell r="L512">
            <v>63194866.289246641</v>
          </cell>
          <cell r="M512">
            <v>81266792.767752588</v>
          </cell>
          <cell r="N512">
            <v>55278960.044892356</v>
          </cell>
          <cell r="O512">
            <v>63700419.296702728</v>
          </cell>
          <cell r="P512">
            <v>34695250.784639984</v>
          </cell>
          <cell r="Q512">
            <v>70662016.745859385</v>
          </cell>
          <cell r="R512">
            <v>88011270.36159122</v>
          </cell>
          <cell r="S512">
            <v>56705225.598634027</v>
          </cell>
          <cell r="T512">
            <v>48615985.505450927</v>
          </cell>
          <cell r="U512">
            <v>111358947.94680877</v>
          </cell>
          <cell r="V512">
            <v>117864010.42609993</v>
          </cell>
          <cell r="W512">
            <v>118963324.33337845</v>
          </cell>
        </row>
        <row r="513">
          <cell r="D513">
            <v>9783653.8746102545</v>
          </cell>
          <cell r="E513">
            <v>6294864.4367826814</v>
          </cell>
          <cell r="F513">
            <v>6395226</v>
          </cell>
          <cell r="G513">
            <v>14121</v>
          </cell>
          <cell r="H513">
            <v>164103.53358267862</v>
          </cell>
          <cell r="I513">
            <v>7140269.0000000997</v>
          </cell>
          <cell r="J513">
            <v>3105275</v>
          </cell>
          <cell r="K513">
            <v>3911514</v>
          </cell>
          <cell r="L513">
            <v>2718</v>
          </cell>
          <cell r="M513">
            <v>2475828</v>
          </cell>
          <cell r="N513">
            <v>33625992</v>
          </cell>
          <cell r="O513">
            <v>5056291.0010315832</v>
          </cell>
          <cell r="P513">
            <v>29449021.000000101</v>
          </cell>
          <cell r="Q513">
            <v>11681794</v>
          </cell>
          <cell r="R513">
            <v>2732924</v>
          </cell>
          <cell r="S513">
            <v>16220</v>
          </cell>
          <cell r="T513">
            <v>1078832.0000014999</v>
          </cell>
          <cell r="U513">
            <v>16219.056470316251</v>
          </cell>
          <cell r="V513">
            <v>18304.058911140313</v>
          </cell>
          <cell r="W513">
            <v>19076</v>
          </cell>
        </row>
        <row r="514">
          <cell r="D514">
            <v>242.72260456367803</v>
          </cell>
          <cell r="E514">
            <v>122.464482667608</v>
          </cell>
          <cell r="F514">
            <v>1.585237989293</v>
          </cell>
          <cell r="G514">
            <v>1.0000000000000001E-7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1722.22218526919</v>
          </cell>
          <cell r="P514">
            <v>0</v>
          </cell>
          <cell r="Q514">
            <v>0</v>
          </cell>
          <cell r="R514">
            <v>0</v>
          </cell>
          <cell r="S514">
            <v>458.664817772113</v>
          </cell>
          <cell r="T514">
            <v>0</v>
          </cell>
          <cell r="U514">
            <v>218.19570623714</v>
          </cell>
          <cell r="V514">
            <v>0</v>
          </cell>
          <cell r="W514">
            <v>0</v>
          </cell>
        </row>
        <row r="515">
          <cell r="D515">
            <v>13405.666164935423</v>
          </cell>
          <cell r="E515">
            <v>8041.5065244034377</v>
          </cell>
          <cell r="F515">
            <v>17682.505739571403</v>
          </cell>
          <cell r="G515">
            <v>24576.011065707447</v>
          </cell>
          <cell r="H515">
            <v>12110.562326907146</v>
          </cell>
          <cell r="I515">
            <v>5586.0148080891213</v>
          </cell>
          <cell r="J515">
            <v>6624.8618056694286</v>
          </cell>
          <cell r="K515">
            <v>5454.0375394377206</v>
          </cell>
          <cell r="L515">
            <v>7608.8221284460988</v>
          </cell>
          <cell r="M515">
            <v>12053.999597391732</v>
          </cell>
          <cell r="N515">
            <v>17238.158596669888</v>
          </cell>
          <cell r="O515">
            <v>12340.331664185989</v>
          </cell>
          <cell r="P515">
            <v>12194.061681771105</v>
          </cell>
          <cell r="Q515">
            <v>8514.2743730190323</v>
          </cell>
          <cell r="R515">
            <v>9663.9184034236478</v>
          </cell>
          <cell r="S515">
            <v>8597.7172104085239</v>
          </cell>
          <cell r="T515">
            <v>7752.8637262279244</v>
          </cell>
          <cell r="U515">
            <v>9064.7312330650075</v>
          </cell>
          <cell r="V515">
            <v>12114.036211359964</v>
          </cell>
          <cell r="W515">
            <v>12458.015427240804</v>
          </cell>
        </row>
        <row r="516">
          <cell r="D516">
            <v>12952.176062503049</v>
          </cell>
          <cell r="E516">
            <v>7492.4497141396096</v>
          </cell>
          <cell r="F516">
            <v>14407.468901983053</v>
          </cell>
          <cell r="G516">
            <v>24320.973888129385</v>
          </cell>
          <cell r="H516">
            <v>11942.556010516038</v>
          </cell>
          <cell r="I516">
            <v>5362.0148077056183</v>
          </cell>
          <cell r="J516">
            <v>6601.8618056694286</v>
          </cell>
          <cell r="K516">
            <v>5450.0375394377206</v>
          </cell>
          <cell r="L516">
            <v>7608.8221284460988</v>
          </cell>
          <cell r="M516">
            <v>12042.999597391732</v>
          </cell>
          <cell r="N516">
            <v>11344.158596669888</v>
          </cell>
          <cell r="O516">
            <v>11168.712727203081</v>
          </cell>
          <cell r="P516">
            <v>8329.0616817711052</v>
          </cell>
          <cell r="Q516">
            <v>7798.2743730190323</v>
          </cell>
          <cell r="R516">
            <v>9585.9184034236478</v>
          </cell>
          <cell r="S516">
            <v>8545.5344204085231</v>
          </cell>
          <cell r="T516">
            <v>7730.8637262279244</v>
          </cell>
          <cell r="U516">
            <v>8970.4836731373834</v>
          </cell>
          <cell r="V516">
            <v>12113.030361104398</v>
          </cell>
          <cell r="W516">
            <v>12454.015427240804</v>
          </cell>
        </row>
        <row r="517">
          <cell r="D517">
            <v>453.45678951894428</v>
          </cell>
          <cell r="E517">
            <v>549.00414756187888</v>
          </cell>
          <cell r="F517">
            <v>3275</v>
          </cell>
          <cell r="G517">
            <v>255</v>
          </cell>
          <cell r="H517">
            <v>168.00631639110674</v>
          </cell>
          <cell r="I517">
            <v>224.00000038350299</v>
          </cell>
          <cell r="J517">
            <v>23</v>
          </cell>
          <cell r="K517">
            <v>4</v>
          </cell>
          <cell r="L517">
            <v>0</v>
          </cell>
          <cell r="M517">
            <v>11</v>
          </cell>
          <cell r="N517">
            <v>5894</v>
          </cell>
          <cell r="O517">
            <v>775.00000698290785</v>
          </cell>
          <cell r="P517">
            <v>3865</v>
          </cell>
          <cell r="Q517">
            <v>716</v>
          </cell>
          <cell r="R517">
            <v>78</v>
          </cell>
          <cell r="S517">
            <v>17</v>
          </cell>
          <cell r="T517">
            <v>22</v>
          </cell>
          <cell r="U517">
            <v>19.005669927623885</v>
          </cell>
          <cell r="V517">
            <v>1.005850255565736</v>
          </cell>
          <cell r="W517">
            <v>4</v>
          </cell>
        </row>
        <row r="518">
          <cell r="D518">
            <v>3.3312913428094289E-2</v>
          </cell>
          <cell r="E518">
            <v>5.2662701948637557E-2</v>
          </cell>
          <cell r="F518">
            <v>3.6837588349424466E-2</v>
          </cell>
          <cell r="G518">
            <v>3.7177578061714997E-2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396.61892999999998</v>
          </cell>
          <cell r="P518">
            <v>0</v>
          </cell>
          <cell r="Q518">
            <v>0</v>
          </cell>
          <cell r="R518">
            <v>0</v>
          </cell>
          <cell r="S518">
            <v>35.182790000000004</v>
          </cell>
          <cell r="T518">
            <v>0</v>
          </cell>
          <cell r="U518">
            <v>75.241889999999998</v>
          </cell>
          <cell r="V518">
            <v>0</v>
          </cell>
          <cell r="W518">
            <v>0</v>
          </cell>
        </row>
        <row r="520">
          <cell r="D520">
            <v>5.7020278655350452E-4</v>
          </cell>
          <cell r="E520">
            <v>8.3546679129094703E-4</v>
          </cell>
          <cell r="F520">
            <v>1.0780695283987615E-3</v>
          </cell>
          <cell r="G520">
            <v>9.7649729855260354E-4</v>
          </cell>
          <cell r="H520">
            <v>1.7195113771897254E-3</v>
          </cell>
          <cell r="I520">
            <v>1.1212597125338911E-3</v>
          </cell>
          <cell r="J520">
            <v>1.2534711035562395E-3</v>
          </cell>
          <cell r="K520">
            <v>1.3068810567166171E-3</v>
          </cell>
          <cell r="L520">
            <v>1.5824664447841939E-3</v>
          </cell>
          <cell r="M520">
            <v>2.0107385361994115E-3</v>
          </cell>
          <cell r="N520">
            <v>2.5012162479129798E-3</v>
          </cell>
          <cell r="O520">
            <v>3.0320079871981476E-3</v>
          </cell>
          <cell r="P520">
            <v>2.9954202409323313E-3</v>
          </cell>
          <cell r="Q520">
            <v>3.0353410694799773E-3</v>
          </cell>
          <cell r="R520">
            <v>3.1901542229096323E-3</v>
          </cell>
          <cell r="S520">
            <v>2.1289591766705898E-3</v>
          </cell>
          <cell r="T520">
            <v>3.3895435457563902E-3</v>
          </cell>
          <cell r="U520">
            <v>3.0412069423288845E-3</v>
          </cell>
          <cell r="V520">
            <v>2.7868084428042043E-3</v>
          </cell>
          <cell r="W520">
            <v>2.7881767357343804E-3</v>
          </cell>
        </row>
        <row r="521">
          <cell r="D521">
            <v>1.307283357317134E-3</v>
          </cell>
          <cell r="E521">
            <v>7.1479500141386487E-3</v>
          </cell>
          <cell r="F521">
            <v>6.62E-3</v>
          </cell>
          <cell r="G521">
            <v>7.0923076923076903E-3</v>
          </cell>
          <cell r="H521">
            <v>1.0127117256543925E-2</v>
          </cell>
          <cell r="I521">
            <v>6.2687999999999442E-3</v>
          </cell>
          <cell r="J521">
            <v>5.2021428571428496E-3</v>
          </cell>
          <cell r="K521">
            <v>7.9933333333333297E-3</v>
          </cell>
          <cell r="L521">
            <v>1.12647222222222E-2</v>
          </cell>
          <cell r="M521">
            <v>1.0556756756756699E-2</v>
          </cell>
          <cell r="N521">
            <v>1.0082173913043399E-2</v>
          </cell>
          <cell r="O521">
            <v>1.0056818180373036E-2</v>
          </cell>
          <cell r="P521">
            <v>1.2162666666666561E-2</v>
          </cell>
          <cell r="Q521">
            <v>1.2006956521739102E-2</v>
          </cell>
          <cell r="R521">
            <v>1.1888913043478199E-2</v>
          </cell>
          <cell r="S521">
            <v>1.41394513888888E-2</v>
          </cell>
          <cell r="T521">
            <v>1.2968724615373474E-2</v>
          </cell>
          <cell r="U521">
            <v>1.1637805120737003E-2</v>
          </cell>
          <cell r="V521">
            <v>4.7414367938469993E-3</v>
          </cell>
          <cell r="W521">
            <v>4.7383471223021497E-3</v>
          </cell>
        </row>
        <row r="522">
          <cell r="D522">
            <v>2.2537658951729714E-3</v>
          </cell>
          <cell r="E522">
            <v>1</v>
          </cell>
          <cell r="F522">
            <v>1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1</v>
          </cell>
          <cell r="P522">
            <v>0</v>
          </cell>
          <cell r="Q522">
            <v>0</v>
          </cell>
          <cell r="R522">
            <v>0</v>
          </cell>
          <cell r="S522">
            <v>2.717E-2</v>
          </cell>
          <cell r="T522">
            <v>0</v>
          </cell>
          <cell r="U522">
            <v>2.7170000000000003E-2</v>
          </cell>
          <cell r="V522">
            <v>0</v>
          </cell>
          <cell r="W522">
            <v>0</v>
          </cell>
        </row>
        <row r="524">
          <cell r="D524">
            <v>0.19285522597507077</v>
          </cell>
          <cell r="E524">
            <v>0.21618675032539764</v>
          </cell>
          <cell r="F524">
            <v>0.24281943561487984</v>
          </cell>
          <cell r="G524">
            <v>0.24007796061549133</v>
          </cell>
          <cell r="H524">
            <v>0.18309654904132053</v>
          </cell>
          <cell r="I524">
            <v>0.18585025682999567</v>
          </cell>
          <cell r="J524">
            <v>0.18263616761037488</v>
          </cell>
          <cell r="K524">
            <v>0.18497103936187534</v>
          </cell>
          <cell r="L524">
            <v>0.18794907620260784</v>
          </cell>
          <cell r="M524">
            <v>0.18681837341997243</v>
          </cell>
          <cell r="N524">
            <v>0.18675766946019273</v>
          </cell>
          <cell r="O524">
            <v>0.18564497319885373</v>
          </cell>
          <cell r="P524">
            <v>0.1855399046006897</v>
          </cell>
          <cell r="Q524">
            <v>0.2105082462173658</v>
          </cell>
          <cell r="R524">
            <v>0.21326436558916609</v>
          </cell>
          <cell r="S524">
            <v>0.2370037493888055</v>
          </cell>
          <cell r="T524">
            <v>0.21337726564076295</v>
          </cell>
          <cell r="U524">
            <v>0.21192973355676861</v>
          </cell>
          <cell r="V524">
            <v>0.22793212804864646</v>
          </cell>
          <cell r="W524">
            <v>0.22075035328207376</v>
          </cell>
        </row>
        <row r="525">
          <cell r="D525">
            <v>0.18712033114949655</v>
          </cell>
          <cell r="E525">
            <v>0.23260152619265423</v>
          </cell>
          <cell r="F525">
            <v>0.28331864266666601</v>
          </cell>
          <cell r="G525">
            <v>0.26700303999999903</v>
          </cell>
          <cell r="H525">
            <v>0.17457501844381315</v>
          </cell>
          <cell r="I525">
            <v>0.19307246239999773</v>
          </cell>
          <cell r="J525">
            <v>0.18255136857142798</v>
          </cell>
          <cell r="K525">
            <v>0.20715831333333301</v>
          </cell>
          <cell r="L525">
            <v>0.17456768111111101</v>
          </cell>
          <cell r="M525">
            <v>0.17944192594594499</v>
          </cell>
          <cell r="N525">
            <v>0.181701145217391</v>
          </cell>
          <cell r="O525">
            <v>0.18575392997230353</v>
          </cell>
          <cell r="P525">
            <v>0.18494716755555451</v>
          </cell>
          <cell r="Q525">
            <v>0.27436241630434699</v>
          </cell>
          <cell r="R525">
            <v>0.27950372065217299</v>
          </cell>
          <cell r="S525">
            <v>0.27265904861111101</v>
          </cell>
          <cell r="T525">
            <v>0.27617727564071054</v>
          </cell>
          <cell r="U525">
            <v>0.28158756529269152</v>
          </cell>
          <cell r="V525">
            <v>0.19985254922221926</v>
          </cell>
          <cell r="W525">
            <v>0.20086537316546699</v>
          </cell>
        </row>
        <row r="526">
          <cell r="D526">
            <v>0.368562778587747</v>
          </cell>
          <cell r="E526">
            <v>0.44976264144759159</v>
          </cell>
          <cell r="F526">
            <v>0.42365073499999994</v>
          </cell>
          <cell r="G526">
            <v>0.1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5.0000000000000017E-2</v>
          </cell>
          <cell r="P526">
            <v>0</v>
          </cell>
          <cell r="Q526">
            <v>0</v>
          </cell>
          <cell r="R526">
            <v>0</v>
          </cell>
          <cell r="S526">
            <v>0.05</v>
          </cell>
          <cell r="T526">
            <v>0</v>
          </cell>
          <cell r="U526">
            <v>0.05</v>
          </cell>
          <cell r="V526">
            <v>0</v>
          </cell>
          <cell r="W526">
            <v>0</v>
          </cell>
        </row>
        <row r="529">
          <cell r="D529">
            <v>0.78515191289213437</v>
          </cell>
          <cell r="E529">
            <v>0.5955051484922963</v>
          </cell>
          <cell r="F529">
            <v>0.81013237747375844</v>
          </cell>
          <cell r="G529">
            <v>0.79681191522810857</v>
          </cell>
          <cell r="H529">
            <v>0.62919999999999998</v>
          </cell>
          <cell r="I529">
            <v>0.69640000000000002</v>
          </cell>
          <cell r="J529">
            <v>0.82340000000000002</v>
          </cell>
          <cell r="K529">
            <v>0.72009999999999996</v>
          </cell>
          <cell r="L529">
            <v>0.81548483325650256</v>
          </cell>
          <cell r="M529">
            <v>0.8635313416808259</v>
          </cell>
          <cell r="N529">
            <v>0.87641232099999999</v>
          </cell>
          <cell r="O529">
            <v>0.74569726084248034</v>
          </cell>
          <cell r="P529">
            <v>0.73150000000000004</v>
          </cell>
          <cell r="Q529">
            <v>0.59509999999999996</v>
          </cell>
          <cell r="R529">
            <v>0.63329999999999997</v>
          </cell>
          <cell r="S529">
            <v>0.70110000000000006</v>
          </cell>
          <cell r="T529">
            <v>0.6945416487850451</v>
          </cell>
          <cell r="U529">
            <v>0.66856986488504244</v>
          </cell>
          <cell r="V529">
            <v>0.75636298785230116</v>
          </cell>
          <cell r="W529">
            <v>0.69210439254153355</v>
          </cell>
        </row>
        <row r="530">
          <cell r="D530">
            <v>6.3595695911372327E-3</v>
          </cell>
          <cell r="E530">
            <v>4.7673937791085414E-4</v>
          </cell>
          <cell r="F530">
            <v>4.3091250281863521E-3</v>
          </cell>
          <cell r="G530">
            <v>4.1602875405796685E-2</v>
          </cell>
          <cell r="H530">
            <v>1.9800000000000002E-2</v>
          </cell>
          <cell r="I530">
            <v>1.9099999999999999E-2</v>
          </cell>
          <cell r="J530">
            <v>1.6500000000000001E-2</v>
          </cell>
          <cell r="K530">
            <v>3.2000000000000002E-3</v>
          </cell>
          <cell r="L530">
            <v>2.9910972274069816E-3</v>
          </cell>
          <cell r="M530">
            <v>2.0579382808101477E-3</v>
          </cell>
          <cell r="N530">
            <v>5.5654299999999995E-4</v>
          </cell>
          <cell r="O530">
            <v>3.7987803466903966E-4</v>
          </cell>
          <cell r="P530">
            <v>2.3E-3</v>
          </cell>
          <cell r="Q530">
            <v>2.0000000000000001E-4</v>
          </cell>
          <cell r="R530">
            <v>3.3999999999999998E-3</v>
          </cell>
          <cell r="S530">
            <v>3.7000000000000002E-3</v>
          </cell>
          <cell r="T530">
            <v>1.1896147184350355E-2</v>
          </cell>
          <cell r="U530">
            <v>1.8008814492512309E-3</v>
          </cell>
          <cell r="V530">
            <v>1.6606921537558261E-3</v>
          </cell>
          <cell r="W530">
            <v>3.5830896714519889E-3</v>
          </cell>
        </row>
        <row r="531">
          <cell r="D531">
            <v>0</v>
          </cell>
          <cell r="E531">
            <v>0</v>
          </cell>
          <cell r="F531">
            <v>0</v>
          </cell>
          <cell r="G531">
            <v>0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0</v>
          </cell>
          <cell r="M531">
            <v>0</v>
          </cell>
          <cell r="N531">
            <v>0</v>
          </cell>
          <cell r="O531">
            <v>0</v>
          </cell>
          <cell r="P531">
            <v>0</v>
          </cell>
          <cell r="Q531">
            <v>1E-4</v>
          </cell>
          <cell r="R531">
            <v>0</v>
          </cell>
          <cell r="S531">
            <v>0</v>
          </cell>
          <cell r="T531">
            <v>0</v>
          </cell>
          <cell r="U531">
            <v>0</v>
          </cell>
          <cell r="V531">
            <v>0</v>
          </cell>
          <cell r="W531">
            <v>0</v>
          </cell>
        </row>
        <row r="532">
          <cell r="D532">
            <v>0.10834956862088854</v>
          </cell>
          <cell r="E532">
            <v>3.8594096194866853E-2</v>
          </cell>
          <cell r="F532">
            <v>4.8322795672440765E-2</v>
          </cell>
          <cell r="G532">
            <v>6.9352260792879802E-2</v>
          </cell>
          <cell r="H532">
            <v>0.17630000000000001</v>
          </cell>
          <cell r="I532">
            <v>0.12820000000000001</v>
          </cell>
          <cell r="J532">
            <v>0.11700000000000001</v>
          </cell>
          <cell r="K532">
            <v>0.27060000000000001</v>
          </cell>
          <cell r="L532">
            <v>0.40178962179043209</v>
          </cell>
          <cell r="M532">
            <v>6.8218181439151119E-3</v>
          </cell>
          <cell r="N532">
            <v>4.9292479999999998E-3</v>
          </cell>
          <cell r="O532">
            <v>6.4504517060901042E-3</v>
          </cell>
          <cell r="P532">
            <v>7.9200000000000007E-2</v>
          </cell>
          <cell r="Q532">
            <v>6.4999999999999997E-3</v>
          </cell>
          <cell r="R532">
            <v>0.312</v>
          </cell>
          <cell r="S532">
            <v>0.15690000000000001</v>
          </cell>
          <cell r="T532">
            <v>4.4363057675981019E-2</v>
          </cell>
          <cell r="U532">
            <v>0.24656309794096071</v>
          </cell>
          <cell r="V532">
            <v>2.9374362382052245E-2</v>
          </cell>
          <cell r="W532">
            <v>2.7618791347748112E-2</v>
          </cell>
        </row>
        <row r="533">
          <cell r="D533">
            <v>0.51932320950126454</v>
          </cell>
          <cell r="E533">
            <v>0.67316314594371429</v>
          </cell>
          <cell r="F533">
            <v>0.71710813046261768</v>
          </cell>
          <cell r="G533">
            <v>0.73708404233254832</v>
          </cell>
          <cell r="H533">
            <v>0.70209999999999995</v>
          </cell>
          <cell r="I533">
            <v>0.59160000000000001</v>
          </cell>
          <cell r="J533">
            <v>0.57109999999999994</v>
          </cell>
          <cell r="K533">
            <v>0.44730000000000003</v>
          </cell>
          <cell r="L533">
            <v>0.24179053001696094</v>
          </cell>
          <cell r="M533">
            <v>0.65097145567212333</v>
          </cell>
          <cell r="N533">
            <v>0.58421931299999996</v>
          </cell>
          <cell r="O533">
            <v>0.5833348917040948</v>
          </cell>
          <cell r="P533">
            <v>0.60650000000000004</v>
          </cell>
          <cell r="Q533">
            <v>0.70379999999999998</v>
          </cell>
          <cell r="R533">
            <v>0.39480000000000004</v>
          </cell>
          <cell r="S533">
            <v>0.67269999999999996</v>
          </cell>
          <cell r="T533">
            <v>0.57610763389920217</v>
          </cell>
          <cell r="U533">
            <v>0.4510375919609162</v>
          </cell>
          <cell r="V533">
            <v>0.64582181114954007</v>
          </cell>
          <cell r="W533">
            <v>0.67460285079858306</v>
          </cell>
        </row>
        <row r="534">
          <cell r="D534">
            <v>0</v>
          </cell>
          <cell r="E534">
            <v>0</v>
          </cell>
          <cell r="F534">
            <v>0</v>
          </cell>
          <cell r="G534">
            <v>2.0394902247506883E-3</v>
          </cell>
          <cell r="H534">
            <v>0</v>
          </cell>
          <cell r="I534">
            <v>0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  <cell r="T534">
            <v>0</v>
          </cell>
          <cell r="U534">
            <v>0</v>
          </cell>
          <cell r="V534">
            <v>0</v>
          </cell>
          <cell r="W534">
            <v>0</v>
          </cell>
        </row>
        <row r="535">
          <cell r="D535">
            <v>0</v>
          </cell>
          <cell r="E535">
            <v>0</v>
          </cell>
          <cell r="F535">
            <v>0</v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>
            <v>0</v>
          </cell>
          <cell r="M535">
            <v>0</v>
          </cell>
          <cell r="N535">
            <v>0</v>
          </cell>
          <cell r="O535">
            <v>0</v>
          </cell>
          <cell r="P535">
            <v>0</v>
          </cell>
          <cell r="Q535">
            <v>0</v>
          </cell>
          <cell r="R535">
            <v>0</v>
          </cell>
          <cell r="S535">
            <v>0</v>
          </cell>
          <cell r="T535">
            <v>0</v>
          </cell>
          <cell r="U535">
            <v>0</v>
          </cell>
          <cell r="V535">
            <v>0</v>
          </cell>
          <cell r="W535">
            <v>0</v>
          </cell>
        </row>
        <row r="536">
          <cell r="D536">
            <v>0</v>
          </cell>
          <cell r="E536">
            <v>0</v>
          </cell>
          <cell r="F536">
            <v>0</v>
          </cell>
          <cell r="G536">
            <v>0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0</v>
          </cell>
          <cell r="M536">
            <v>0</v>
          </cell>
          <cell r="N536">
            <v>0</v>
          </cell>
          <cell r="O536">
            <v>0</v>
          </cell>
          <cell r="P536">
            <v>0</v>
          </cell>
          <cell r="Q536">
            <v>0</v>
          </cell>
          <cell r="R536">
            <v>0</v>
          </cell>
          <cell r="S536">
            <v>0</v>
          </cell>
          <cell r="T536">
            <v>0</v>
          </cell>
          <cell r="U536">
            <v>0</v>
          </cell>
          <cell r="V536">
            <v>0</v>
          </cell>
          <cell r="W536">
            <v>0</v>
          </cell>
        </row>
        <row r="537">
          <cell r="D537">
            <v>0</v>
          </cell>
          <cell r="E537">
            <v>0</v>
          </cell>
          <cell r="F537">
            <v>0</v>
          </cell>
          <cell r="G537">
            <v>1</v>
          </cell>
          <cell r="H537">
            <v>1</v>
          </cell>
          <cell r="I537">
            <v>1</v>
          </cell>
          <cell r="J537">
            <v>0.64319999999999999</v>
          </cell>
          <cell r="K537">
            <v>0</v>
          </cell>
          <cell r="L537">
            <v>0</v>
          </cell>
          <cell r="M537">
            <v>0</v>
          </cell>
          <cell r="N537">
            <v>0</v>
          </cell>
          <cell r="O537">
            <v>0</v>
          </cell>
          <cell r="P537">
            <v>0</v>
          </cell>
          <cell r="Q537">
            <v>0</v>
          </cell>
          <cell r="R537">
            <v>0.99890000000000001</v>
          </cell>
          <cell r="S537">
            <v>1</v>
          </cell>
          <cell r="T537">
            <v>0</v>
          </cell>
          <cell r="U537">
            <v>0</v>
          </cell>
          <cell r="V537">
            <v>0</v>
          </cell>
          <cell r="W537">
            <v>0</v>
          </cell>
        </row>
        <row r="538">
          <cell r="D538">
            <v>0.20848851751672839</v>
          </cell>
          <cell r="E538">
            <v>0.40401811212979283</v>
          </cell>
          <cell r="F538">
            <v>0.18555849749805525</v>
          </cell>
          <cell r="G538">
            <v>0.16158520936609475</v>
          </cell>
          <cell r="H538">
            <v>0.35099999999999998</v>
          </cell>
          <cell r="I538">
            <v>0.28449999999999998</v>
          </cell>
          <cell r="J538">
            <v>0.16009999999999999</v>
          </cell>
          <cell r="K538">
            <v>0.2767</v>
          </cell>
          <cell r="L538">
            <v>0.18152406951609046</v>
          </cell>
          <cell r="M538">
            <v>0.13441072003836396</v>
          </cell>
          <cell r="N538">
            <v>0.123031136</v>
          </cell>
          <cell r="O538">
            <v>0.25392286112285062</v>
          </cell>
          <cell r="P538">
            <v>0.26619999999999999</v>
          </cell>
          <cell r="Q538">
            <v>0.40460000000000002</v>
          </cell>
          <cell r="R538">
            <v>0.36330000000000001</v>
          </cell>
          <cell r="S538">
            <v>0.29520000000000002</v>
          </cell>
          <cell r="T538">
            <v>0.29356220403060457</v>
          </cell>
          <cell r="U538">
            <v>0.32962925366570628</v>
          </cell>
          <cell r="V538">
            <v>0.24197631999394298</v>
          </cell>
          <cell r="W538">
            <v>0.3043125177870144</v>
          </cell>
        </row>
        <row r="539">
          <cell r="D539">
            <v>0.37232722187784695</v>
          </cell>
          <cell r="E539">
            <v>0.28824275786141884</v>
          </cell>
          <cell r="F539">
            <v>0.23456907386494152</v>
          </cell>
          <cell r="G539">
            <v>0.19152420664982123</v>
          </cell>
          <cell r="H539">
            <v>0.1216</v>
          </cell>
          <cell r="I539">
            <v>0.2802</v>
          </cell>
          <cell r="J539">
            <v>0.31190000000000001</v>
          </cell>
          <cell r="K539">
            <v>0.28210000000000002</v>
          </cell>
          <cell r="L539">
            <v>0.35641984819260697</v>
          </cell>
          <cell r="M539">
            <v>0.34220672618396158</v>
          </cell>
          <cell r="N539">
            <v>0.41085143899999998</v>
          </cell>
          <cell r="O539">
            <v>0.41021465658981515</v>
          </cell>
          <cell r="P539">
            <v>0.31430000000000002</v>
          </cell>
          <cell r="Q539">
            <v>0.28970000000000001</v>
          </cell>
          <cell r="R539">
            <v>0.29320000000000002</v>
          </cell>
          <cell r="S539">
            <v>0.1704</v>
          </cell>
          <cell r="T539">
            <v>0.37952930842481686</v>
          </cell>
          <cell r="U539">
            <v>0.3023993100981231</v>
          </cell>
          <cell r="V539">
            <v>0.32480382646840766</v>
          </cell>
          <cell r="W539">
            <v>0.29777835785366885</v>
          </cell>
        </row>
        <row r="540">
          <cell r="D540">
            <v>0</v>
          </cell>
          <cell r="E540">
            <v>1</v>
          </cell>
          <cell r="F540">
            <v>0</v>
          </cell>
          <cell r="G540">
            <v>0</v>
          </cell>
          <cell r="H540">
            <v>0</v>
          </cell>
          <cell r="I540">
            <v>0</v>
          </cell>
          <cell r="J540">
            <v>0.35680000000000001</v>
          </cell>
          <cell r="K540">
            <v>0</v>
          </cell>
          <cell r="L540">
            <v>0</v>
          </cell>
          <cell r="M540">
            <v>0</v>
          </cell>
          <cell r="N540">
            <v>0</v>
          </cell>
          <cell r="O540">
            <v>0</v>
          </cell>
          <cell r="P540">
            <v>0</v>
          </cell>
          <cell r="Q540">
            <v>0</v>
          </cell>
          <cell r="R540">
            <v>1.1000000000000001E-3</v>
          </cell>
          <cell r="S540">
            <v>0</v>
          </cell>
          <cell r="T540">
            <v>0</v>
          </cell>
          <cell r="U540">
            <v>0</v>
          </cell>
          <cell r="V540">
            <v>0</v>
          </cell>
          <cell r="W540">
            <v>0</v>
          </cell>
        </row>
        <row r="541">
          <cell r="D541">
            <v>0</v>
          </cell>
          <cell r="E541">
            <v>0</v>
          </cell>
          <cell r="F541">
            <v>0</v>
          </cell>
          <cell r="G541">
            <v>0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0</v>
          </cell>
          <cell r="N541">
            <v>0</v>
          </cell>
          <cell r="O541">
            <v>0</v>
          </cell>
          <cell r="P541">
            <v>0</v>
          </cell>
          <cell r="Q541">
            <v>0</v>
          </cell>
          <cell r="R541">
            <v>0</v>
          </cell>
          <cell r="S541">
            <v>0</v>
          </cell>
          <cell r="T541">
            <v>0</v>
          </cell>
          <cell r="U541">
            <v>0</v>
          </cell>
          <cell r="V541">
            <v>0</v>
          </cell>
          <cell r="W541">
            <v>0</v>
          </cell>
        </row>
        <row r="542">
          <cell r="D542">
            <v>0</v>
          </cell>
          <cell r="E542">
            <v>0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0</v>
          </cell>
        </row>
        <row r="543">
          <cell r="D543">
            <v>0</v>
          </cell>
          <cell r="E543">
            <v>0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0</v>
          </cell>
          <cell r="W543">
            <v>0</v>
          </cell>
        </row>
        <row r="544">
          <cell r="D544">
            <v>35693717</v>
          </cell>
          <cell r="E544">
            <v>28602329</v>
          </cell>
          <cell r="F544">
            <v>32160590</v>
          </cell>
          <cell r="G544">
            <v>33881457</v>
          </cell>
          <cell r="H544">
            <v>33942913</v>
          </cell>
          <cell r="I544">
            <v>37584546</v>
          </cell>
          <cell r="J544">
            <v>40193056</v>
          </cell>
          <cell r="K544">
            <v>23509437</v>
          </cell>
          <cell r="L544">
            <v>52095879</v>
          </cell>
          <cell r="M544">
            <v>30820736</v>
          </cell>
          <cell r="N544">
            <v>39295343</v>
          </cell>
          <cell r="O544">
            <v>42190869</v>
          </cell>
          <cell r="P544">
            <v>35521114</v>
          </cell>
          <cell r="Q544">
            <v>42457533</v>
          </cell>
          <cell r="R544">
            <v>52086927</v>
          </cell>
          <cell r="S544">
            <v>44428332</v>
          </cell>
          <cell r="T544">
            <v>64183719</v>
          </cell>
          <cell r="U544">
            <v>56490509</v>
          </cell>
          <cell r="V544">
            <v>62497823</v>
          </cell>
          <cell r="W544">
            <v>62884687</v>
          </cell>
        </row>
        <row r="545">
          <cell r="D545">
            <v>29918045</v>
          </cell>
          <cell r="E545">
            <v>23473222</v>
          </cell>
          <cell r="F545">
            <v>27699982</v>
          </cell>
          <cell r="G545">
            <v>27584309</v>
          </cell>
          <cell r="H545">
            <v>29209246</v>
          </cell>
          <cell r="I545">
            <v>33344151</v>
          </cell>
          <cell r="J545">
            <v>35706185</v>
          </cell>
          <cell r="K545">
            <v>19658003</v>
          </cell>
          <cell r="L545">
            <v>45570195</v>
          </cell>
          <cell r="M545">
            <v>24112526</v>
          </cell>
          <cell r="N545">
            <v>33122500</v>
          </cell>
          <cell r="O545">
            <v>37952313</v>
          </cell>
          <cell r="P545">
            <v>29682699</v>
          </cell>
          <cell r="Q545">
            <v>34192680</v>
          </cell>
          <cell r="R545">
            <v>49743283</v>
          </cell>
          <cell r="S545">
            <v>41304472</v>
          </cell>
          <cell r="T545">
            <v>59236499</v>
          </cell>
          <cell r="U545">
            <v>52408780</v>
          </cell>
          <cell r="V545">
            <v>57818934</v>
          </cell>
          <cell r="W545">
            <v>57276116</v>
          </cell>
        </row>
        <row r="546">
          <cell r="D546">
            <v>5775672</v>
          </cell>
          <cell r="E546">
            <v>5129107</v>
          </cell>
          <cell r="F546">
            <v>4460608</v>
          </cell>
          <cell r="G546">
            <v>6264557</v>
          </cell>
          <cell r="H546">
            <v>4730857</v>
          </cell>
          <cell r="I546">
            <v>4237398</v>
          </cell>
          <cell r="J546">
            <v>4486871</v>
          </cell>
          <cell r="K546">
            <v>3851434</v>
          </cell>
          <cell r="L546">
            <v>6525684</v>
          </cell>
          <cell r="M546">
            <v>6708210</v>
          </cell>
          <cell r="N546">
            <v>6172843</v>
          </cell>
          <cell r="O546">
            <v>4238556</v>
          </cell>
          <cell r="P546">
            <v>5838415</v>
          </cell>
          <cell r="Q546">
            <v>8254319</v>
          </cell>
          <cell r="R546">
            <v>2343644</v>
          </cell>
          <cell r="S546">
            <v>2762761</v>
          </cell>
          <cell r="T546">
            <v>4947220</v>
          </cell>
          <cell r="U546">
            <v>4081729</v>
          </cell>
          <cell r="V546">
            <v>4678889</v>
          </cell>
          <cell r="W546">
            <v>5608571</v>
          </cell>
        </row>
        <row r="547">
          <cell r="D547">
            <v>0</v>
          </cell>
          <cell r="E547">
            <v>0</v>
          </cell>
          <cell r="F547">
            <v>0</v>
          </cell>
          <cell r="G547">
            <v>32591</v>
          </cell>
          <cell r="H547">
            <v>2810</v>
          </cell>
          <cell r="I547">
            <v>2997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  <cell r="O547">
            <v>0</v>
          </cell>
          <cell r="P547">
            <v>0</v>
          </cell>
          <cell r="Q547">
            <v>10534</v>
          </cell>
          <cell r="R547">
            <v>0</v>
          </cell>
          <cell r="S547">
            <v>361099</v>
          </cell>
          <cell r="T547">
            <v>0</v>
          </cell>
          <cell r="U547">
            <v>0</v>
          </cell>
          <cell r="V547">
            <v>0</v>
          </cell>
          <cell r="W547">
            <v>0</v>
          </cell>
        </row>
        <row r="548">
          <cell r="D548">
            <v>20062.000000000004</v>
          </cell>
          <cell r="E548">
            <v>45546.00159238786</v>
          </cell>
          <cell r="F548">
            <v>465246</v>
          </cell>
          <cell r="G548">
            <v>457513.98649662599</v>
          </cell>
          <cell r="H548">
            <v>2739374</v>
          </cell>
          <cell r="I548">
            <v>3047421.9999999995</v>
          </cell>
          <cell r="J548">
            <v>3044444</v>
          </cell>
          <cell r="K548">
            <v>1528014.0000000002</v>
          </cell>
          <cell r="L548">
            <v>3529908</v>
          </cell>
          <cell r="M548">
            <v>1602527</v>
          </cell>
          <cell r="N548">
            <v>2915226</v>
          </cell>
          <cell r="O548">
            <v>1049656</v>
          </cell>
          <cell r="P548">
            <v>1954084</v>
          </cell>
          <cell r="Q548">
            <v>2546974</v>
          </cell>
          <cell r="R548">
            <v>2151561</v>
          </cell>
          <cell r="S548">
            <v>3790347.0000000005</v>
          </cell>
          <cell r="T548">
            <v>6036169</v>
          </cell>
          <cell r="U548">
            <v>8139974.1440945445</v>
          </cell>
          <cell r="V548">
            <v>8416331.1346659884</v>
          </cell>
          <cell r="W548">
            <v>12805511</v>
          </cell>
        </row>
        <row r="549">
          <cell r="D549">
            <v>35673655</v>
          </cell>
          <cell r="E549">
            <v>28556782.998407613</v>
          </cell>
          <cell r="F549">
            <v>31695344</v>
          </cell>
          <cell r="G549">
            <v>33423943.013503373</v>
          </cell>
          <cell r="H549">
            <v>31203539</v>
          </cell>
          <cell r="I549">
            <v>34537124</v>
          </cell>
          <cell r="J549">
            <v>37148612</v>
          </cell>
          <cell r="K549">
            <v>21981423</v>
          </cell>
          <cell r="L549">
            <v>48565971</v>
          </cell>
          <cell r="M549">
            <v>29218209</v>
          </cell>
          <cell r="N549">
            <v>36380117</v>
          </cell>
          <cell r="O549">
            <v>41141213</v>
          </cell>
          <cell r="P549">
            <v>33567030</v>
          </cell>
          <cell r="Q549">
            <v>39910559</v>
          </cell>
          <cell r="R549">
            <v>49935366</v>
          </cell>
          <cell r="S549">
            <v>40637985</v>
          </cell>
          <cell r="T549">
            <v>58147550</v>
          </cell>
          <cell r="U549">
            <v>48350534.855905458</v>
          </cell>
          <cell r="V549">
            <v>54081491.865334012</v>
          </cell>
          <cell r="W549">
            <v>50079176</v>
          </cell>
        </row>
        <row r="550">
          <cell r="D550">
            <v>26614625</v>
          </cell>
          <cell r="E550">
            <v>19958770</v>
          </cell>
          <cell r="F550">
            <v>18918636</v>
          </cell>
          <cell r="G550">
            <v>16968717</v>
          </cell>
          <cell r="H550">
            <v>19583352</v>
          </cell>
          <cell r="I550">
            <v>23754385</v>
          </cell>
          <cell r="J550">
            <v>26881980</v>
          </cell>
          <cell r="K550">
            <v>13033840</v>
          </cell>
          <cell r="L550">
            <v>37023369</v>
          </cell>
          <cell r="M550">
            <v>20400245</v>
          </cell>
          <cell r="N550">
            <v>27379317</v>
          </cell>
          <cell r="O550">
            <v>31824469</v>
          </cell>
          <cell r="P550">
            <v>24719959</v>
          </cell>
          <cell r="Q550">
            <v>18923800</v>
          </cell>
          <cell r="R550">
            <v>22227918</v>
          </cell>
          <cell r="S550">
            <v>19950704</v>
          </cell>
          <cell r="T550">
            <v>34110332</v>
          </cell>
          <cell r="U550">
            <v>30267966</v>
          </cell>
          <cell r="V550">
            <v>36749609</v>
          </cell>
          <cell r="W550">
            <v>27393469</v>
          </cell>
        </row>
        <row r="551">
          <cell r="D551">
            <v>22883950</v>
          </cell>
          <cell r="E551">
            <v>17077140</v>
          </cell>
          <cell r="F551">
            <v>18154413</v>
          </cell>
          <cell r="G551">
            <v>15483314</v>
          </cell>
          <cell r="H551">
            <v>18354478</v>
          </cell>
          <cell r="I551">
            <v>22230962</v>
          </cell>
          <cell r="J551">
            <v>25082816</v>
          </cell>
          <cell r="K551">
            <v>11985915</v>
          </cell>
          <cell r="L551">
            <v>35014195</v>
          </cell>
          <cell r="M551">
            <v>17563563</v>
          </cell>
          <cell r="N551">
            <v>25727275</v>
          </cell>
          <cell r="O551">
            <v>31051253</v>
          </cell>
          <cell r="P551">
            <v>22973792</v>
          </cell>
          <cell r="Q551">
            <v>17304767</v>
          </cell>
          <cell r="R551">
            <v>21169554</v>
          </cell>
          <cell r="S551">
            <v>19083997</v>
          </cell>
          <cell r="T551">
            <v>31164630</v>
          </cell>
          <cell r="U551">
            <v>28870407</v>
          </cell>
          <cell r="V551">
            <v>34739719</v>
          </cell>
          <cell r="W551">
            <v>24463351</v>
          </cell>
        </row>
        <row r="552">
          <cell r="D552">
            <v>3730675</v>
          </cell>
          <cell r="E552">
            <v>2881630</v>
          </cell>
          <cell r="F552">
            <v>764223</v>
          </cell>
          <cell r="G552">
            <v>1482348</v>
          </cell>
          <cell r="H552">
            <v>1226064</v>
          </cell>
          <cell r="I552">
            <v>1520426</v>
          </cell>
          <cell r="J552">
            <v>1799164</v>
          </cell>
          <cell r="K552">
            <v>1047925</v>
          </cell>
          <cell r="L552">
            <v>2009174</v>
          </cell>
          <cell r="M552">
            <v>2836682</v>
          </cell>
          <cell r="N552">
            <v>1652042</v>
          </cell>
          <cell r="O552">
            <v>773216</v>
          </cell>
          <cell r="P552">
            <v>1746167</v>
          </cell>
          <cell r="Q552">
            <v>1619033</v>
          </cell>
          <cell r="R552">
            <v>1058364</v>
          </cell>
          <cell r="S552">
            <v>866707</v>
          </cell>
          <cell r="T552">
            <v>2945702</v>
          </cell>
          <cell r="U552">
            <v>1397559</v>
          </cell>
          <cell r="V552">
            <v>2009890</v>
          </cell>
          <cell r="W552">
            <v>2930118</v>
          </cell>
        </row>
        <row r="553">
          <cell r="D553">
            <v>0</v>
          </cell>
          <cell r="E553">
            <v>0</v>
          </cell>
          <cell r="F553">
            <v>0</v>
          </cell>
          <cell r="G553">
            <v>3055</v>
          </cell>
          <cell r="H553">
            <v>2810</v>
          </cell>
          <cell r="I553">
            <v>2997</v>
          </cell>
          <cell r="J553">
            <v>0</v>
          </cell>
          <cell r="K553">
            <v>0</v>
          </cell>
          <cell r="L553">
            <v>0</v>
          </cell>
          <cell r="M553">
            <v>0</v>
          </cell>
          <cell r="N553">
            <v>0</v>
          </cell>
          <cell r="O553">
            <v>0</v>
          </cell>
          <cell r="P553">
            <v>0</v>
          </cell>
          <cell r="Q553">
            <v>0</v>
          </cell>
          <cell r="R553">
            <v>0</v>
          </cell>
          <cell r="S553">
            <v>0</v>
          </cell>
          <cell r="T553">
            <v>0</v>
          </cell>
          <cell r="U553">
            <v>0</v>
          </cell>
          <cell r="V553">
            <v>0</v>
          </cell>
          <cell r="W553">
            <v>0</v>
          </cell>
        </row>
        <row r="554">
          <cell r="D554">
            <v>32299938</v>
          </cell>
          <cell r="E554">
            <v>19160317</v>
          </cell>
          <cell r="F554">
            <v>20808643</v>
          </cell>
          <cell r="G554">
            <v>24032094</v>
          </cell>
          <cell r="H554">
            <v>26456137</v>
          </cell>
          <cell r="I554">
            <v>28111176</v>
          </cell>
          <cell r="J554">
            <v>27612625</v>
          </cell>
          <cell r="K554">
            <v>16841761</v>
          </cell>
          <cell r="L554">
            <v>40671333</v>
          </cell>
          <cell r="M554">
            <v>19517376</v>
          </cell>
          <cell r="N554">
            <v>24545159</v>
          </cell>
          <cell r="O554">
            <v>27593922</v>
          </cell>
          <cell r="P554">
            <v>27952428</v>
          </cell>
          <cell r="Q554">
            <v>35030350</v>
          </cell>
          <cell r="R554">
            <v>43909735</v>
          </cell>
          <cell r="S554">
            <v>38568823</v>
          </cell>
          <cell r="T554">
            <v>59604310</v>
          </cell>
          <cell r="U554">
            <v>48805655</v>
          </cell>
          <cell r="V554">
            <v>57323675</v>
          </cell>
          <cell r="W554">
            <v>41183218</v>
          </cell>
        </row>
        <row r="555">
          <cell r="D555">
            <v>25975285</v>
          </cell>
          <cell r="E555">
            <v>15023098</v>
          </cell>
          <cell r="F555">
            <v>18107563</v>
          </cell>
          <cell r="G555">
            <v>19074090</v>
          </cell>
          <cell r="H555">
            <v>22232149</v>
          </cell>
          <cell r="I555">
            <v>24613619</v>
          </cell>
          <cell r="J555">
            <v>23450965</v>
          </cell>
          <cell r="K555">
            <v>13417982</v>
          </cell>
          <cell r="L555">
            <v>35112390</v>
          </cell>
          <cell r="M555">
            <v>13631659</v>
          </cell>
          <cell r="N555">
            <v>18875220</v>
          </cell>
          <cell r="O555">
            <v>22889345</v>
          </cell>
          <cell r="P555">
            <v>22880883</v>
          </cell>
          <cell r="Q555">
            <v>28265972</v>
          </cell>
          <cell r="R555">
            <v>41694780</v>
          </cell>
          <cell r="S555">
            <v>36090990</v>
          </cell>
          <cell r="T555">
            <v>54858705</v>
          </cell>
          <cell r="U555">
            <v>45347928</v>
          </cell>
          <cell r="V555">
            <v>53185019</v>
          </cell>
          <cell r="W555">
            <v>36477530</v>
          </cell>
        </row>
        <row r="556">
          <cell r="D556">
            <v>6324653</v>
          </cell>
          <cell r="E556">
            <v>4137219</v>
          </cell>
          <cell r="F556">
            <v>2701080</v>
          </cell>
          <cell r="G556">
            <v>4925307</v>
          </cell>
          <cell r="H556">
            <v>4220917</v>
          </cell>
          <cell r="I556">
            <v>3494513</v>
          </cell>
          <cell r="J556">
            <v>4161660</v>
          </cell>
          <cell r="K556">
            <v>3423779</v>
          </cell>
          <cell r="L556">
            <v>5558943</v>
          </cell>
          <cell r="M556">
            <v>5885717</v>
          </cell>
          <cell r="N556">
            <v>5669939</v>
          </cell>
          <cell r="O556">
            <v>4704577</v>
          </cell>
          <cell r="P556">
            <v>5071545</v>
          </cell>
          <cell r="Q556">
            <v>6753844</v>
          </cell>
          <cell r="R556">
            <v>2214955</v>
          </cell>
          <cell r="S556">
            <v>2116734</v>
          </cell>
          <cell r="T556">
            <v>4745605</v>
          </cell>
          <cell r="U556">
            <v>3457727</v>
          </cell>
          <cell r="V556">
            <v>4138656</v>
          </cell>
          <cell r="W556">
            <v>4705688</v>
          </cell>
        </row>
        <row r="557">
          <cell r="D557">
            <v>0</v>
          </cell>
          <cell r="E557">
            <v>0</v>
          </cell>
          <cell r="F557">
            <v>0</v>
          </cell>
          <cell r="G557">
            <v>32697</v>
          </cell>
          <cell r="H557">
            <v>3071</v>
          </cell>
          <cell r="I557">
            <v>3044</v>
          </cell>
          <cell r="J557">
            <v>0</v>
          </cell>
          <cell r="K557">
            <v>0</v>
          </cell>
          <cell r="L557">
            <v>0</v>
          </cell>
          <cell r="M557">
            <v>0</v>
          </cell>
          <cell r="N557">
            <v>0</v>
          </cell>
          <cell r="O557">
            <v>0</v>
          </cell>
          <cell r="P557">
            <v>0</v>
          </cell>
          <cell r="Q557">
            <v>10534</v>
          </cell>
          <cell r="R557">
            <v>0</v>
          </cell>
          <cell r="S557">
            <v>361099</v>
          </cell>
          <cell r="T557">
            <v>0</v>
          </cell>
          <cell r="U557">
            <v>0</v>
          </cell>
          <cell r="V557">
            <v>0</v>
          </cell>
          <cell r="W557">
            <v>0</v>
          </cell>
        </row>
        <row r="558">
          <cell r="D558">
            <v>20012</v>
          </cell>
          <cell r="E558">
            <v>37650</v>
          </cell>
          <cell r="F558">
            <v>52254</v>
          </cell>
          <cell r="G558">
            <v>73989</v>
          </cell>
          <cell r="H558">
            <v>67012</v>
          </cell>
          <cell r="I558">
            <v>55556</v>
          </cell>
          <cell r="J558">
            <v>59373</v>
          </cell>
          <cell r="K558">
            <v>33965</v>
          </cell>
          <cell r="L558">
            <v>66478</v>
          </cell>
          <cell r="M558">
            <v>35279</v>
          </cell>
          <cell r="N558">
            <v>35808</v>
          </cell>
          <cell r="O558">
            <v>33233</v>
          </cell>
          <cell r="P558">
            <v>44047</v>
          </cell>
          <cell r="Q558">
            <v>60767</v>
          </cell>
          <cell r="R558">
            <v>45319</v>
          </cell>
          <cell r="S558">
            <v>66869</v>
          </cell>
          <cell r="T558">
            <v>77833</v>
          </cell>
          <cell r="U558">
            <v>91032</v>
          </cell>
          <cell r="V558">
            <v>42294</v>
          </cell>
          <cell r="W558">
            <v>44948</v>
          </cell>
        </row>
        <row r="559">
          <cell r="D559">
            <v>11826</v>
          </cell>
          <cell r="E559">
            <v>12106</v>
          </cell>
          <cell r="F559">
            <v>13322</v>
          </cell>
          <cell r="G559">
            <v>31450</v>
          </cell>
          <cell r="H559">
            <v>24070</v>
          </cell>
          <cell r="I559">
            <v>36347</v>
          </cell>
          <cell r="J559">
            <v>24873</v>
          </cell>
          <cell r="K559">
            <v>24246</v>
          </cell>
          <cell r="L559">
            <v>47413</v>
          </cell>
          <cell r="M559">
            <v>23311</v>
          </cell>
          <cell r="N559">
            <v>21394</v>
          </cell>
          <cell r="O559">
            <v>17946</v>
          </cell>
          <cell r="P559">
            <v>25140</v>
          </cell>
          <cell r="Q559">
            <v>34386</v>
          </cell>
          <cell r="R559">
            <v>37171</v>
          </cell>
          <cell r="S559">
            <v>54283</v>
          </cell>
          <cell r="T559">
            <v>60886</v>
          </cell>
          <cell r="U559">
            <v>72252</v>
          </cell>
          <cell r="V559">
            <v>27703</v>
          </cell>
          <cell r="W559">
            <v>31794</v>
          </cell>
        </row>
        <row r="560">
          <cell r="D560">
            <v>8186</v>
          </cell>
          <cell r="E560">
            <v>25544</v>
          </cell>
          <cell r="F560">
            <v>38932</v>
          </cell>
          <cell r="G560">
            <v>29476</v>
          </cell>
          <cell r="H560">
            <v>39871</v>
          </cell>
          <cell r="I560">
            <v>16194</v>
          </cell>
          <cell r="J560">
            <v>34500</v>
          </cell>
          <cell r="K560">
            <v>9719</v>
          </cell>
          <cell r="L560">
            <v>19065</v>
          </cell>
          <cell r="M560">
            <v>11968</v>
          </cell>
          <cell r="N560">
            <v>14414</v>
          </cell>
          <cell r="O560">
            <v>15287</v>
          </cell>
          <cell r="P560">
            <v>18907</v>
          </cell>
          <cell r="Q560">
            <v>26381</v>
          </cell>
          <cell r="R560">
            <v>8148</v>
          </cell>
          <cell r="S560">
            <v>12586</v>
          </cell>
          <cell r="T560">
            <v>16947</v>
          </cell>
          <cell r="U560">
            <v>18780</v>
          </cell>
          <cell r="V560">
            <v>14591</v>
          </cell>
          <cell r="W560">
            <v>13154</v>
          </cell>
        </row>
        <row r="561">
          <cell r="D561">
            <v>0</v>
          </cell>
          <cell r="E561">
            <v>0</v>
          </cell>
          <cell r="F561">
            <v>0</v>
          </cell>
          <cell r="G561">
            <v>13063</v>
          </cell>
          <cell r="H561">
            <v>3071</v>
          </cell>
          <cell r="I561">
            <v>3015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0</v>
          </cell>
          <cell r="V561">
            <v>0</v>
          </cell>
          <cell r="W561">
            <v>0</v>
          </cell>
        </row>
        <row r="563">
          <cell r="D563">
            <v>5.8371050317185596E-3</v>
          </cell>
          <cell r="E563">
            <v>7.8472727272727201E-3</v>
          </cell>
          <cell r="F563">
            <v>6.9861139896372996E-3</v>
          </cell>
          <cell r="G563">
            <v>8.3642503863987604E-3</v>
          </cell>
          <cell r="H563">
            <v>4.5943596881959804E-3</v>
          </cell>
          <cell r="I563">
            <v>4.1447565118912701E-3</v>
          </cell>
          <cell r="J563">
            <v>5.5657709059233401E-3</v>
          </cell>
          <cell r="K563">
            <v>6.1341420425090696E-3</v>
          </cell>
          <cell r="L563">
            <v>7.7948058045241098E-3</v>
          </cell>
          <cell r="M563">
            <v>6.0386673607495996E-3</v>
          </cell>
          <cell r="N563">
            <v>8.6957866666666599E-3</v>
          </cell>
          <cell r="O563">
            <v>6.8280490103675697E-3</v>
          </cell>
          <cell r="P563">
            <v>8.4539745508981998E-3</v>
          </cell>
          <cell r="Q563">
            <v>9.7422594752186505E-3</v>
          </cell>
          <cell r="R563">
            <v>1.2978234737340199E-2</v>
          </cell>
          <cell r="S563">
            <v>1.0748979504330999E-2</v>
          </cell>
          <cell r="T563">
            <v>1.0900854754787401E-2</v>
          </cell>
          <cell r="U563">
            <v>9.1381113948588305E-3</v>
          </cell>
          <cell r="V563">
            <v>9.8296706732941708E-3</v>
          </cell>
          <cell r="W563">
            <v>1.3519389084429401E-2</v>
          </cell>
        </row>
        <row r="564">
          <cell r="D564">
            <v>6.6554335563426504E-3</v>
          </cell>
          <cell r="E564">
            <v>4.6259401709401703E-2</v>
          </cell>
          <cell r="F564">
            <v>3.9509905660377299E-2</v>
          </cell>
          <cell r="G564">
            <v>1.9984102564102501E-2</v>
          </cell>
          <cell r="H564">
            <v>1.59876171485543E-2</v>
          </cell>
          <cell r="I564">
            <v>1.8373869257950499E-2</v>
          </cell>
          <cell r="J564">
            <v>3.8642536656891401E-2</v>
          </cell>
          <cell r="K564">
            <v>3.3198168789808899E-2</v>
          </cell>
          <cell r="L564">
            <v>1.98274094202898E-2</v>
          </cell>
          <cell r="M564">
            <v>3.8021896162528199E-2</v>
          </cell>
          <cell r="N564">
            <v>3.6401988950276201E-2</v>
          </cell>
          <cell r="O564">
            <v>2.7783400211193202E-2</v>
          </cell>
          <cell r="P564">
            <v>3.1648221601489702E-2</v>
          </cell>
          <cell r="Q564">
            <v>3.3628719689621701E-2</v>
          </cell>
          <cell r="R564">
            <v>3.1648221601489702E-2</v>
          </cell>
          <cell r="S564">
            <v>1.3021314990059599E-2</v>
          </cell>
          <cell r="T564">
            <v>1.2631482620320799E-2</v>
          </cell>
          <cell r="U564">
            <v>1.33008246526315E-2</v>
          </cell>
          <cell r="V564">
            <v>1.28044766820276E-2</v>
          </cell>
          <cell r="W564">
            <v>1.36880943426294E-2</v>
          </cell>
        </row>
        <row r="565">
          <cell r="D565">
            <v>0</v>
          </cell>
          <cell r="E565">
            <v>0</v>
          </cell>
          <cell r="F565">
            <v>0</v>
          </cell>
          <cell r="G565">
            <v>1</v>
          </cell>
          <cell r="H565">
            <v>1</v>
          </cell>
          <cell r="I565">
            <v>1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1</v>
          </cell>
          <cell r="R565">
            <v>0</v>
          </cell>
          <cell r="S565">
            <v>1</v>
          </cell>
          <cell r="T565">
            <v>0</v>
          </cell>
          <cell r="U565">
            <v>0</v>
          </cell>
          <cell r="V565">
            <v>0</v>
          </cell>
          <cell r="W565">
            <v>0</v>
          </cell>
        </row>
        <row r="567">
          <cell r="D567">
            <v>0.289072742757497</v>
          </cell>
          <cell r="E567">
            <v>0.279542072124708</v>
          </cell>
          <cell r="F567">
            <v>0.206039771985492</v>
          </cell>
          <cell r="G567">
            <v>0.22154903934312201</v>
          </cell>
          <cell r="H567">
            <v>0.24716789374164799</v>
          </cell>
          <cell r="I567">
            <v>0.254166376704416</v>
          </cell>
          <cell r="J567">
            <v>0.26356149823170699</v>
          </cell>
          <cell r="K567">
            <v>0.26066470143597698</v>
          </cell>
          <cell r="L567">
            <v>0.25982250348698199</v>
          </cell>
          <cell r="M567">
            <v>0.25443679447162898</v>
          </cell>
          <cell r="N567">
            <v>0.216129969586666</v>
          </cell>
          <cell r="O567">
            <v>0.26194136127238399</v>
          </cell>
          <cell r="P567">
            <v>0.28477778742514898</v>
          </cell>
          <cell r="Q567">
            <v>0.30303281343294403</v>
          </cell>
          <cell r="R567">
            <v>0.303930510123047</v>
          </cell>
          <cell r="S567">
            <v>0.29307402991818998</v>
          </cell>
          <cell r="T567">
            <v>0.294998968911723</v>
          </cell>
          <cell r="U567">
            <v>0.28881691425621497</v>
          </cell>
          <cell r="V567">
            <v>0.241097629792137</v>
          </cell>
          <cell r="W567">
            <v>0.28266776925931397</v>
          </cell>
        </row>
        <row r="568">
          <cell r="D568">
            <v>0.305026131509117</v>
          </cell>
          <cell r="E568">
            <v>0.28412920879487102</v>
          </cell>
          <cell r="F568">
            <v>0.27159084758490498</v>
          </cell>
          <cell r="G568">
            <v>0.21729902244575899</v>
          </cell>
          <cell r="H568">
            <v>0.28180924305084698</v>
          </cell>
          <cell r="I568">
            <v>0.27954099052120102</v>
          </cell>
          <cell r="J568">
            <v>0.27636250658357697</v>
          </cell>
          <cell r="K568">
            <v>0.27900944839171898</v>
          </cell>
          <cell r="L568">
            <v>0.27295532663043398</v>
          </cell>
          <cell r="M568">
            <v>0.26866565336343101</v>
          </cell>
          <cell r="N568">
            <v>0.27102403511970502</v>
          </cell>
          <cell r="O568">
            <v>0.21052629200633499</v>
          </cell>
          <cell r="P568">
            <v>0.295506568901303</v>
          </cell>
          <cell r="Q568">
            <v>0.30732546602327798</v>
          </cell>
          <cell r="R568">
            <v>0.310919785570342</v>
          </cell>
          <cell r="S568">
            <v>0.322382719860835</v>
          </cell>
          <cell r="T568">
            <v>0.31653553315507998</v>
          </cell>
          <cell r="U568">
            <v>0.32970979587368399</v>
          </cell>
          <cell r="V568">
            <v>0.222315275714285</v>
          </cell>
          <cell r="W568">
            <v>0.209741612709163</v>
          </cell>
        </row>
        <row r="569">
          <cell r="D569">
            <v>0</v>
          </cell>
          <cell r="E569">
            <v>0</v>
          </cell>
          <cell r="F569">
            <v>0</v>
          </cell>
          <cell r="G569">
            <v>0.28622799999999998</v>
          </cell>
          <cell r="H569">
            <v>0.28622799999999998</v>
          </cell>
          <cell r="I569">
            <v>0.28622799999999998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0.30736999999999998</v>
          </cell>
          <cell r="R569">
            <v>0</v>
          </cell>
          <cell r="S569">
            <v>0.28622799999999998</v>
          </cell>
          <cell r="T569">
            <v>0</v>
          </cell>
          <cell r="U569">
            <v>0</v>
          </cell>
          <cell r="V569">
            <v>0</v>
          </cell>
          <cell r="W569">
            <v>0</v>
          </cell>
        </row>
        <row r="572">
          <cell r="D572">
            <v>0.64259841088491898</v>
          </cell>
          <cell r="E572">
            <v>0.33431891842931238</v>
          </cell>
          <cell r="F572">
            <v>0.14575469741221003</v>
          </cell>
          <cell r="G572">
            <v>0.53727946417835237</v>
          </cell>
          <cell r="H572">
            <v>0.53869999999999996</v>
          </cell>
          <cell r="I572">
            <v>0.51049999999999995</v>
          </cell>
          <cell r="J572">
            <v>0.64959999999999996</v>
          </cell>
          <cell r="K572">
            <v>0.53149999999999997</v>
          </cell>
          <cell r="L572">
            <v>0.9800899778977924</v>
          </cell>
          <cell r="M572">
            <v>0.88361605737913429</v>
          </cell>
          <cell r="N572">
            <v>0.68143735900000002</v>
          </cell>
          <cell r="O572">
            <v>0.82938668599999998</v>
          </cell>
          <cell r="P572">
            <v>0.92400000000000004</v>
          </cell>
          <cell r="Q572">
            <v>0.9597</v>
          </cell>
          <cell r="R572">
            <v>0.7046</v>
          </cell>
          <cell r="S572">
            <v>0.84</v>
          </cell>
          <cell r="T572">
            <v>0.91792044874032319</v>
          </cell>
          <cell r="U572">
            <v>0.89412123492432904</v>
          </cell>
          <cell r="V572">
            <v>0.85657101821351389</v>
          </cell>
          <cell r="W572">
            <v>0.77889543903344571</v>
          </cell>
        </row>
        <row r="573">
          <cell r="D573">
            <v>0</v>
          </cell>
          <cell r="E573">
            <v>0</v>
          </cell>
          <cell r="F573">
            <v>2.1140558339002805E-2</v>
          </cell>
          <cell r="G573">
            <v>5.7643990942514992E-5</v>
          </cell>
          <cell r="H573">
            <v>2.8E-3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1.9778431999999999E-2</v>
          </cell>
          <cell r="P573">
            <v>0</v>
          </cell>
          <cell r="Q573">
            <v>0</v>
          </cell>
          <cell r="R573">
            <v>4.5999999999999999E-3</v>
          </cell>
          <cell r="S573">
            <v>0</v>
          </cell>
          <cell r="T573">
            <v>3.7063387959920154E-3</v>
          </cell>
          <cell r="U573">
            <v>0</v>
          </cell>
          <cell r="V573">
            <v>5.2863233685813624E-3</v>
          </cell>
          <cell r="W573">
            <v>2.713219730687337E-4</v>
          </cell>
        </row>
        <row r="574">
          <cell r="D574">
            <v>0</v>
          </cell>
          <cell r="E574">
            <v>0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6.1499999999999999E-2</v>
          </cell>
          <cell r="T574">
            <v>0</v>
          </cell>
          <cell r="U574">
            <v>0</v>
          </cell>
          <cell r="V574">
            <v>0</v>
          </cell>
          <cell r="W574">
            <v>0</v>
          </cell>
        </row>
        <row r="575">
          <cell r="D575">
            <v>0.57334617870755389</v>
          </cell>
          <cell r="E575">
            <v>2.24339530401278E-5</v>
          </cell>
          <cell r="F575">
            <v>0.16105591981292178</v>
          </cell>
          <cell r="G575">
            <v>7.3161914489501979E-4</v>
          </cell>
          <cell r="H575">
            <v>0</v>
          </cell>
          <cell r="I575">
            <v>2.3699999999999999E-2</v>
          </cell>
          <cell r="J575">
            <v>1.2999999999999999E-3</v>
          </cell>
          <cell r="K575">
            <v>0.30819999999999997</v>
          </cell>
          <cell r="L575">
            <v>0</v>
          </cell>
          <cell r="M575">
            <v>4.6148392041766337E-2</v>
          </cell>
          <cell r="N575">
            <v>0</v>
          </cell>
          <cell r="O575">
            <v>0</v>
          </cell>
          <cell r="P575">
            <v>0.35730000000000001</v>
          </cell>
          <cell r="Q575">
            <v>0</v>
          </cell>
          <cell r="R575">
            <v>0</v>
          </cell>
          <cell r="S575">
            <v>1.67E-2</v>
          </cell>
          <cell r="T575">
            <v>4.538056509842063E-2</v>
          </cell>
          <cell r="U575">
            <v>0</v>
          </cell>
          <cell r="V575">
            <v>0.23421656516793685</v>
          </cell>
          <cell r="W575">
            <v>8.6401052507194584E-2</v>
          </cell>
        </row>
        <row r="576">
          <cell r="D576">
            <v>0.22578056699613902</v>
          </cell>
          <cell r="E576">
            <v>0.51087626085826687</v>
          </cell>
          <cell r="F576">
            <v>0.49486834066399665</v>
          </cell>
          <cell r="G576">
            <v>0.91589392383127433</v>
          </cell>
          <cell r="H576">
            <v>0.99990000000000001</v>
          </cell>
          <cell r="I576">
            <v>0.21199999999999997</v>
          </cell>
          <cell r="J576">
            <v>0.69699999999999995</v>
          </cell>
          <cell r="K576">
            <v>0.62539999999999996</v>
          </cell>
          <cell r="L576">
            <v>0.98829335924870276</v>
          </cell>
          <cell r="M576">
            <v>0.92075982812705548</v>
          </cell>
          <cell r="N576">
            <v>0.99900018400000001</v>
          </cell>
          <cell r="O576">
            <v>0.99682254800000003</v>
          </cell>
          <cell r="P576">
            <v>0.6401</v>
          </cell>
          <cell r="Q576">
            <v>0.8407</v>
          </cell>
          <cell r="R576">
            <v>0.9587</v>
          </cell>
          <cell r="S576">
            <v>0.60549999999999993</v>
          </cell>
          <cell r="T576">
            <v>0.9042960677127091</v>
          </cell>
          <cell r="U576">
            <v>0.99101058393130392</v>
          </cell>
          <cell r="V576">
            <v>0.69113615804081541</v>
          </cell>
          <cell r="W576">
            <v>0.85763705063516094</v>
          </cell>
        </row>
        <row r="577">
          <cell r="D577">
            <v>0</v>
          </cell>
          <cell r="E577">
            <v>0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>
            <v>0</v>
          </cell>
          <cell r="P577">
            <v>0</v>
          </cell>
          <cell r="Q577">
            <v>0.157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V577">
            <v>0</v>
          </cell>
          <cell r="W577">
            <v>0</v>
          </cell>
        </row>
        <row r="578">
          <cell r="D578">
            <v>0</v>
          </cell>
          <cell r="E578">
            <v>0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1</v>
          </cell>
          <cell r="T578">
            <v>0</v>
          </cell>
          <cell r="U578">
            <v>0</v>
          </cell>
          <cell r="V578">
            <v>0</v>
          </cell>
          <cell r="W578">
            <v>0</v>
          </cell>
        </row>
        <row r="579">
          <cell r="D579">
            <v>0</v>
          </cell>
          <cell r="E579">
            <v>0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0</v>
          </cell>
        </row>
        <row r="580">
          <cell r="D580">
            <v>0</v>
          </cell>
          <cell r="E580">
            <v>0</v>
          </cell>
          <cell r="F580">
            <v>0</v>
          </cell>
          <cell r="G580">
            <v>0</v>
          </cell>
          <cell r="H580">
            <v>0</v>
          </cell>
          <cell r="I580">
            <v>0</v>
          </cell>
          <cell r="J580">
            <v>0</v>
          </cell>
          <cell r="K580">
            <v>0</v>
          </cell>
          <cell r="L580">
            <v>1</v>
          </cell>
          <cell r="M580">
            <v>0</v>
          </cell>
          <cell r="N580">
            <v>0</v>
          </cell>
          <cell r="O580">
            <v>0</v>
          </cell>
          <cell r="P580">
            <v>0</v>
          </cell>
          <cell r="Q580">
            <v>0</v>
          </cell>
          <cell r="R580">
            <v>1</v>
          </cell>
          <cell r="S580">
            <v>0</v>
          </cell>
          <cell r="T580">
            <v>0</v>
          </cell>
          <cell r="U580">
            <v>0</v>
          </cell>
          <cell r="V580">
            <v>0</v>
          </cell>
          <cell r="W580">
            <v>0</v>
          </cell>
        </row>
        <row r="581">
          <cell r="D581">
            <v>0.35740158911508102</v>
          </cell>
          <cell r="E581">
            <v>0.66568108157068762</v>
          </cell>
          <cell r="F581">
            <v>0.83310474424878711</v>
          </cell>
          <cell r="G581">
            <v>0.46266289183070514</v>
          </cell>
          <cell r="H581">
            <v>0.45850000000000002</v>
          </cell>
          <cell r="I581">
            <v>0.48949999999999999</v>
          </cell>
          <cell r="J581">
            <v>0.35039999999999999</v>
          </cell>
          <cell r="K581">
            <v>0.46850000000000003</v>
          </cell>
          <cell r="L581">
            <v>1.9910022102207606E-2</v>
          </cell>
          <cell r="M581">
            <v>0.1163839426208657</v>
          </cell>
          <cell r="N581">
            <v>0.31856264099999998</v>
          </cell>
          <cell r="O581">
            <v>0.150834882</v>
          </cell>
          <cell r="P581">
            <v>7.5999999999999998E-2</v>
          </cell>
          <cell r="Q581">
            <v>4.0300000000000002E-2</v>
          </cell>
          <cell r="R581">
            <v>0.2908</v>
          </cell>
          <cell r="S581">
            <v>9.8500000000000004E-2</v>
          </cell>
          <cell r="T581">
            <v>7.8373212463684852E-2</v>
          </cell>
          <cell r="U581">
            <v>0.10587876507567101</v>
          </cell>
          <cell r="V581">
            <v>0.13814265841790471</v>
          </cell>
          <cell r="W581">
            <v>0.22083323899348556</v>
          </cell>
        </row>
        <row r="582">
          <cell r="D582">
            <v>0.20087325429630712</v>
          </cell>
          <cell r="E582">
            <v>0.48910130518869294</v>
          </cell>
          <cell r="F582">
            <v>0.34407573952308163</v>
          </cell>
          <cell r="G582">
            <v>8.33744570238307E-2</v>
          </cell>
          <cell r="H582">
            <v>1E-4</v>
          </cell>
          <cell r="I582">
            <v>0.76429999999999998</v>
          </cell>
          <cell r="J582">
            <v>0.30170000000000002</v>
          </cell>
          <cell r="K582">
            <v>6.6400000000000001E-2</v>
          </cell>
          <cell r="L582">
            <v>1.1706640751297244E-2</v>
          </cell>
          <cell r="M582">
            <v>3.3091779831178128E-2</v>
          </cell>
          <cell r="N582">
            <v>9.9981599999999994E-4</v>
          </cell>
          <cell r="O582">
            <v>3.1774519999999999E-3</v>
          </cell>
          <cell r="P582">
            <v>2.5999999999999999E-3</v>
          </cell>
          <cell r="Q582">
            <v>2.3E-3</v>
          </cell>
          <cell r="R582">
            <v>4.1300000000000003E-2</v>
          </cell>
          <cell r="S582">
            <v>0.37780000000000002</v>
          </cell>
          <cell r="T582">
            <v>5.0323367188870233E-2</v>
          </cell>
          <cell r="U582">
            <v>8.989416068696101E-3</v>
          </cell>
          <cell r="V582">
            <v>7.4647276791247719E-2</v>
          </cell>
          <cell r="W582">
            <v>5.5961896857644494E-2</v>
          </cell>
        </row>
        <row r="583">
          <cell r="D583">
            <v>0</v>
          </cell>
          <cell r="E583">
            <v>0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0</v>
          </cell>
        </row>
        <row r="584">
          <cell r="D584">
            <v>0</v>
          </cell>
          <cell r="E584">
            <v>0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>
            <v>0</v>
          </cell>
          <cell r="V584">
            <v>0</v>
          </cell>
          <cell r="W584">
            <v>0</v>
          </cell>
        </row>
        <row r="585">
          <cell r="D585">
            <v>0</v>
          </cell>
          <cell r="E585">
            <v>0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0</v>
          </cell>
          <cell r="W585">
            <v>0</v>
          </cell>
        </row>
        <row r="586">
          <cell r="D586">
            <v>0</v>
          </cell>
          <cell r="E586">
            <v>0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0</v>
          </cell>
        </row>
        <row r="587">
          <cell r="D587">
            <v>3671936</v>
          </cell>
          <cell r="E587">
            <v>3922621</v>
          </cell>
          <cell r="F587">
            <v>3694200</v>
          </cell>
          <cell r="G587">
            <v>4269803</v>
          </cell>
          <cell r="H587">
            <v>7505580</v>
          </cell>
          <cell r="I587">
            <v>4624720</v>
          </cell>
          <cell r="J587">
            <v>8929994</v>
          </cell>
          <cell r="K587">
            <v>3894925</v>
          </cell>
          <cell r="L587">
            <v>7297931</v>
          </cell>
          <cell r="M587">
            <v>5600034</v>
          </cell>
          <cell r="N587">
            <v>5412245</v>
          </cell>
          <cell r="O587">
            <v>3515319</v>
          </cell>
          <cell r="P587">
            <v>5908516</v>
          </cell>
          <cell r="Q587">
            <v>3417776</v>
          </cell>
          <cell r="R587">
            <v>2859364</v>
          </cell>
          <cell r="S587">
            <v>3010156</v>
          </cell>
          <cell r="T587">
            <v>3677059</v>
          </cell>
          <cell r="U587">
            <v>7855348</v>
          </cell>
          <cell r="V587">
            <v>5601643</v>
          </cell>
          <cell r="W587">
            <v>14220279</v>
          </cell>
        </row>
        <row r="588">
          <cell r="D588">
            <v>2972933</v>
          </cell>
          <cell r="E588">
            <v>3733742</v>
          </cell>
          <cell r="F588">
            <v>3636170</v>
          </cell>
          <cell r="G588">
            <v>4181168</v>
          </cell>
          <cell r="H588">
            <v>7325438</v>
          </cell>
          <cell r="I588">
            <v>4467311</v>
          </cell>
          <cell r="J588">
            <v>8661268</v>
          </cell>
          <cell r="K588">
            <v>3590219</v>
          </cell>
          <cell r="L588">
            <v>6754325</v>
          </cell>
          <cell r="M588">
            <v>5088582</v>
          </cell>
          <cell r="N588">
            <v>5007535</v>
          </cell>
          <cell r="O588">
            <v>2499453</v>
          </cell>
          <cell r="P588">
            <v>4859745</v>
          </cell>
          <cell r="Q588">
            <v>2568283</v>
          </cell>
          <cell r="R588">
            <v>2000506</v>
          </cell>
          <cell r="S588">
            <v>2949891</v>
          </cell>
          <cell r="T588">
            <v>3309906</v>
          </cell>
          <cell r="U588">
            <v>7386734</v>
          </cell>
          <cell r="V588">
            <v>5223882</v>
          </cell>
          <cell r="W588">
            <v>13813259</v>
          </cell>
        </row>
        <row r="589">
          <cell r="D589">
            <v>699003</v>
          </cell>
          <cell r="E589">
            <v>188879</v>
          </cell>
          <cell r="F589">
            <v>58030</v>
          </cell>
          <cell r="G589">
            <v>88635</v>
          </cell>
          <cell r="H589">
            <v>180142</v>
          </cell>
          <cell r="I589">
            <v>157409</v>
          </cell>
          <cell r="J589">
            <v>268726</v>
          </cell>
          <cell r="K589">
            <v>304706</v>
          </cell>
          <cell r="L589">
            <v>543606</v>
          </cell>
          <cell r="M589">
            <v>511452</v>
          </cell>
          <cell r="N589">
            <v>404710</v>
          </cell>
          <cell r="O589">
            <v>1015866</v>
          </cell>
          <cell r="P589">
            <v>1048771</v>
          </cell>
          <cell r="Q589">
            <v>503652</v>
          </cell>
          <cell r="R589">
            <v>528003</v>
          </cell>
          <cell r="S589">
            <v>60265</v>
          </cell>
          <cell r="T589">
            <v>367153</v>
          </cell>
          <cell r="U589">
            <v>468614</v>
          </cell>
          <cell r="V589">
            <v>377761</v>
          </cell>
          <cell r="W589">
            <v>407020</v>
          </cell>
        </row>
        <row r="590">
          <cell r="D590">
            <v>0</v>
          </cell>
          <cell r="E590">
            <v>0</v>
          </cell>
          <cell r="F590">
            <v>0</v>
          </cell>
          <cell r="G590">
            <v>0</v>
          </cell>
          <cell r="H590">
            <v>0</v>
          </cell>
          <cell r="I590">
            <v>0</v>
          </cell>
          <cell r="J590">
            <v>0</v>
          </cell>
          <cell r="K590">
            <v>0</v>
          </cell>
          <cell r="L590">
            <v>0</v>
          </cell>
          <cell r="M590">
            <v>0</v>
          </cell>
          <cell r="N590">
            <v>0</v>
          </cell>
          <cell r="O590">
            <v>0</v>
          </cell>
          <cell r="P590">
            <v>0</v>
          </cell>
          <cell r="Q590">
            <v>345841</v>
          </cell>
          <cell r="R590">
            <v>330855</v>
          </cell>
          <cell r="S590">
            <v>0</v>
          </cell>
          <cell r="T590">
            <v>0</v>
          </cell>
          <cell r="U590">
            <v>0</v>
          </cell>
          <cell r="V590">
            <v>0</v>
          </cell>
          <cell r="W590">
            <v>0</v>
          </cell>
        </row>
        <row r="591">
          <cell r="D591">
            <v>215</v>
          </cell>
          <cell r="E591">
            <v>8895</v>
          </cell>
          <cell r="F591">
            <v>278210</v>
          </cell>
          <cell r="G591">
            <v>504515</v>
          </cell>
          <cell r="H591">
            <v>97994</v>
          </cell>
          <cell r="I591">
            <v>41414</v>
          </cell>
          <cell r="J591">
            <v>92512</v>
          </cell>
          <cell r="K591">
            <v>62621.01607759227</v>
          </cell>
          <cell r="L591">
            <v>72167</v>
          </cell>
          <cell r="M591">
            <v>5752</v>
          </cell>
          <cell r="N591">
            <v>5752</v>
          </cell>
          <cell r="O591">
            <v>5752</v>
          </cell>
          <cell r="P591">
            <v>5751.9990264900653</v>
          </cell>
          <cell r="Q591">
            <v>5752</v>
          </cell>
          <cell r="R591">
            <v>5751.9979883645492</v>
          </cell>
          <cell r="S591">
            <v>5750.5614789420733</v>
          </cell>
          <cell r="T591">
            <v>5203</v>
          </cell>
          <cell r="U591">
            <v>5203</v>
          </cell>
          <cell r="V591">
            <v>334454.94029342098</v>
          </cell>
          <cell r="W591">
            <v>6179814.4345775796</v>
          </cell>
        </row>
        <row r="592">
          <cell r="D592">
            <v>3671721</v>
          </cell>
          <cell r="E592">
            <v>3913726</v>
          </cell>
          <cell r="F592">
            <v>3415990</v>
          </cell>
          <cell r="G592">
            <v>3765288</v>
          </cell>
          <cell r="H592">
            <v>7407586</v>
          </cell>
          <cell r="I592">
            <v>4583306</v>
          </cell>
          <cell r="J592">
            <v>8837482</v>
          </cell>
          <cell r="K592">
            <v>3832303.9839224075</v>
          </cell>
          <cell r="L592">
            <v>7225764</v>
          </cell>
          <cell r="M592">
            <v>5594282</v>
          </cell>
          <cell r="N592">
            <v>5406493</v>
          </cell>
          <cell r="O592">
            <v>3509567</v>
          </cell>
          <cell r="P592">
            <v>5902764.0009735106</v>
          </cell>
          <cell r="Q592">
            <v>3412024</v>
          </cell>
          <cell r="R592">
            <v>2853612.0020116353</v>
          </cell>
          <cell r="S592">
            <v>3004405.4385210578</v>
          </cell>
          <cell r="T592">
            <v>3671856</v>
          </cell>
          <cell r="U592">
            <v>7850145</v>
          </cell>
          <cell r="V592">
            <v>5267188.059706579</v>
          </cell>
          <cell r="W592">
            <v>8040464.5654224204</v>
          </cell>
        </row>
        <row r="593">
          <cell r="D593">
            <v>3020084</v>
          </cell>
          <cell r="E593">
            <v>3763871</v>
          </cell>
          <cell r="F593">
            <v>3289227</v>
          </cell>
          <cell r="G593">
            <v>4133732</v>
          </cell>
          <cell r="H593">
            <v>7323563</v>
          </cell>
          <cell r="I593">
            <v>4493807</v>
          </cell>
          <cell r="J593">
            <v>8813201</v>
          </cell>
          <cell r="K593">
            <v>3764089</v>
          </cell>
          <cell r="L593">
            <v>7156236</v>
          </cell>
          <cell r="M593">
            <v>5471325</v>
          </cell>
          <cell r="N593">
            <v>5295352</v>
          </cell>
          <cell r="O593">
            <v>3495221</v>
          </cell>
          <cell r="P593">
            <v>5879817</v>
          </cell>
          <cell r="Q593">
            <v>2772940</v>
          </cell>
          <cell r="R593">
            <v>1933701</v>
          </cell>
          <cell r="S593">
            <v>1458114</v>
          </cell>
          <cell r="T593">
            <v>2952955</v>
          </cell>
          <cell r="U593">
            <v>2920788</v>
          </cell>
          <cell r="V593">
            <v>3671806</v>
          </cell>
          <cell r="W593">
            <v>5548528</v>
          </cell>
        </row>
        <row r="594">
          <cell r="D594">
            <v>2856365</v>
          </cell>
          <cell r="E594">
            <v>3605166</v>
          </cell>
          <cell r="F594">
            <v>3233169</v>
          </cell>
          <cell r="G594">
            <v>4045770</v>
          </cell>
          <cell r="H594">
            <v>7201001</v>
          </cell>
          <cell r="I594">
            <v>4337293</v>
          </cell>
          <cell r="J594">
            <v>8544697</v>
          </cell>
          <cell r="K594">
            <v>3459605</v>
          </cell>
          <cell r="L594">
            <v>6614885</v>
          </cell>
          <cell r="M594">
            <v>4962127</v>
          </cell>
          <cell r="N594">
            <v>4890896</v>
          </cell>
          <cell r="O594">
            <v>2480140</v>
          </cell>
          <cell r="P594">
            <v>4831800</v>
          </cell>
          <cell r="Q594">
            <v>2270294</v>
          </cell>
          <cell r="R594">
            <v>1406672</v>
          </cell>
          <cell r="S594">
            <v>1398678</v>
          </cell>
          <cell r="T594">
            <v>2893713</v>
          </cell>
          <cell r="U594">
            <v>2793666</v>
          </cell>
          <cell r="V594">
            <v>3295068</v>
          </cell>
          <cell r="W594">
            <v>5320581</v>
          </cell>
        </row>
        <row r="595">
          <cell r="D595">
            <v>163719</v>
          </cell>
          <cell r="E595">
            <v>158705</v>
          </cell>
          <cell r="F595">
            <v>56058</v>
          </cell>
          <cell r="G595">
            <v>87962</v>
          </cell>
          <cell r="H595">
            <v>122562</v>
          </cell>
          <cell r="I595">
            <v>156514</v>
          </cell>
          <cell r="J595">
            <v>268504</v>
          </cell>
          <cell r="K595">
            <v>304484</v>
          </cell>
          <cell r="L595">
            <v>541351</v>
          </cell>
          <cell r="M595">
            <v>509198</v>
          </cell>
          <cell r="N595">
            <v>404456</v>
          </cell>
          <cell r="O595">
            <v>1015081</v>
          </cell>
          <cell r="P595">
            <v>1048017</v>
          </cell>
          <cell r="Q595">
            <v>502646</v>
          </cell>
          <cell r="R595">
            <v>527029</v>
          </cell>
          <cell r="S595">
            <v>59436</v>
          </cell>
          <cell r="T595">
            <v>59242</v>
          </cell>
          <cell r="U595">
            <v>127122</v>
          </cell>
          <cell r="V595">
            <v>376738</v>
          </cell>
          <cell r="W595">
            <v>227947</v>
          </cell>
        </row>
        <row r="596">
          <cell r="D596">
            <v>0</v>
          </cell>
          <cell r="E596">
            <v>0</v>
          </cell>
          <cell r="F596">
            <v>0</v>
          </cell>
          <cell r="G596">
            <v>0</v>
          </cell>
          <cell r="H596">
            <v>0</v>
          </cell>
          <cell r="I596">
            <v>0</v>
          </cell>
          <cell r="J596">
            <v>0</v>
          </cell>
          <cell r="K596">
            <v>0</v>
          </cell>
          <cell r="L596">
            <v>0</v>
          </cell>
          <cell r="M596">
            <v>0</v>
          </cell>
          <cell r="N596">
            <v>0</v>
          </cell>
          <cell r="O596">
            <v>0</v>
          </cell>
          <cell r="P596">
            <v>0</v>
          </cell>
          <cell r="Q596">
            <v>0</v>
          </cell>
          <cell r="R596">
            <v>0</v>
          </cell>
          <cell r="S596">
            <v>0</v>
          </cell>
          <cell r="T596">
            <v>0</v>
          </cell>
          <cell r="U596">
            <v>0</v>
          </cell>
          <cell r="V596">
            <v>0</v>
          </cell>
          <cell r="W596">
            <v>0</v>
          </cell>
        </row>
        <row r="597">
          <cell r="D597">
            <v>3052906</v>
          </cell>
          <cell r="E597">
            <v>1520558</v>
          </cell>
          <cell r="F597">
            <v>2452307</v>
          </cell>
          <cell r="G597">
            <v>4238127</v>
          </cell>
          <cell r="H597">
            <v>7579589</v>
          </cell>
          <cell r="I597">
            <v>5903537</v>
          </cell>
          <cell r="J597">
            <v>9088162</v>
          </cell>
          <cell r="K597">
            <v>4987128</v>
          </cell>
          <cell r="L597">
            <v>5176113</v>
          </cell>
          <cell r="M597">
            <v>3465785</v>
          </cell>
          <cell r="N597">
            <v>3204651</v>
          </cell>
          <cell r="O597">
            <v>3791207</v>
          </cell>
          <cell r="P597">
            <v>4868826</v>
          </cell>
          <cell r="Q597">
            <v>3741039</v>
          </cell>
          <cell r="R597">
            <v>2308400</v>
          </cell>
          <cell r="S597">
            <v>1703894</v>
          </cell>
          <cell r="T597">
            <v>3506600</v>
          </cell>
          <cell r="U597">
            <v>3344249</v>
          </cell>
          <cell r="V597">
            <v>3698480</v>
          </cell>
          <cell r="W597">
            <v>8954315</v>
          </cell>
        </row>
        <row r="598">
          <cell r="D598">
            <v>2361954</v>
          </cell>
          <cell r="E598">
            <v>1293820</v>
          </cell>
          <cell r="F598">
            <v>2394189</v>
          </cell>
          <cell r="G598">
            <v>4175367</v>
          </cell>
          <cell r="H598">
            <v>7437862</v>
          </cell>
          <cell r="I598">
            <v>5750009</v>
          </cell>
          <cell r="J598">
            <v>8816450</v>
          </cell>
          <cell r="K598">
            <v>4696984</v>
          </cell>
          <cell r="L598">
            <v>4716162</v>
          </cell>
          <cell r="M598">
            <v>3026537</v>
          </cell>
          <cell r="N598">
            <v>2936993</v>
          </cell>
          <cell r="O598">
            <v>2788197</v>
          </cell>
          <cell r="P598">
            <v>3862157</v>
          </cell>
          <cell r="Q598">
            <v>2775838</v>
          </cell>
          <cell r="R598">
            <v>1327780</v>
          </cell>
          <cell r="S598">
            <v>1641918</v>
          </cell>
          <cell r="T598">
            <v>3180737</v>
          </cell>
          <cell r="U598">
            <v>2965368</v>
          </cell>
          <cell r="V598">
            <v>3671810</v>
          </cell>
          <cell r="W598">
            <v>8743982</v>
          </cell>
        </row>
        <row r="599">
          <cell r="D599">
            <v>690952</v>
          </cell>
          <cell r="E599">
            <v>226738</v>
          </cell>
          <cell r="F599">
            <v>58118</v>
          </cell>
          <cell r="G599">
            <v>62760</v>
          </cell>
          <cell r="H599">
            <v>141727</v>
          </cell>
          <cell r="I599">
            <v>153528</v>
          </cell>
          <cell r="J599">
            <v>271712</v>
          </cell>
          <cell r="K599">
            <v>290144</v>
          </cell>
          <cell r="L599">
            <v>459951</v>
          </cell>
          <cell r="M599">
            <v>439248</v>
          </cell>
          <cell r="N599">
            <v>267658</v>
          </cell>
          <cell r="O599">
            <v>1003010</v>
          </cell>
          <cell r="P599">
            <v>1006669</v>
          </cell>
          <cell r="Q599">
            <v>619360</v>
          </cell>
          <cell r="R599">
            <v>649765</v>
          </cell>
          <cell r="S599">
            <v>61976</v>
          </cell>
          <cell r="T599">
            <v>325863</v>
          </cell>
          <cell r="U599">
            <v>378881</v>
          </cell>
          <cell r="V599">
            <v>26670</v>
          </cell>
          <cell r="W599">
            <v>210333</v>
          </cell>
        </row>
        <row r="600">
          <cell r="D600">
            <v>0</v>
          </cell>
          <cell r="E600">
            <v>0</v>
          </cell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  <cell r="K600">
            <v>0</v>
          </cell>
          <cell r="L600">
            <v>0</v>
          </cell>
          <cell r="M600">
            <v>0</v>
          </cell>
          <cell r="N600">
            <v>0</v>
          </cell>
          <cell r="O600">
            <v>0</v>
          </cell>
          <cell r="P600">
            <v>0</v>
          </cell>
          <cell r="Q600">
            <v>345841</v>
          </cell>
          <cell r="R600">
            <v>330855</v>
          </cell>
          <cell r="S600">
            <v>0</v>
          </cell>
          <cell r="T600">
            <v>0</v>
          </cell>
          <cell r="U600">
            <v>0</v>
          </cell>
          <cell r="V600">
            <v>0</v>
          </cell>
          <cell r="W600">
            <v>0</v>
          </cell>
        </row>
        <row r="601">
          <cell r="D601">
            <v>1160</v>
          </cell>
          <cell r="E601">
            <v>217</v>
          </cell>
          <cell r="F601">
            <v>555</v>
          </cell>
          <cell r="G601">
            <v>1005</v>
          </cell>
          <cell r="H601">
            <v>3309</v>
          </cell>
          <cell r="I601">
            <v>3029</v>
          </cell>
          <cell r="J601">
            <v>5666</v>
          </cell>
          <cell r="K601">
            <v>4232</v>
          </cell>
          <cell r="L601">
            <v>6909</v>
          </cell>
          <cell r="M601">
            <v>6007</v>
          </cell>
          <cell r="N601">
            <v>4905</v>
          </cell>
          <cell r="O601">
            <v>11020</v>
          </cell>
          <cell r="P601">
            <v>6743</v>
          </cell>
          <cell r="Q601">
            <v>1599</v>
          </cell>
          <cell r="R601">
            <v>1178</v>
          </cell>
          <cell r="S601">
            <v>1825</v>
          </cell>
          <cell r="T601">
            <v>3726</v>
          </cell>
          <cell r="U601">
            <v>3868</v>
          </cell>
          <cell r="V601">
            <v>1908</v>
          </cell>
          <cell r="W601">
            <v>1602</v>
          </cell>
        </row>
        <row r="602">
          <cell r="D602">
            <v>527</v>
          </cell>
          <cell r="E602">
            <v>209</v>
          </cell>
          <cell r="F602">
            <v>475</v>
          </cell>
          <cell r="G602">
            <v>582</v>
          </cell>
          <cell r="H602">
            <v>2601</v>
          </cell>
          <cell r="I602">
            <v>1779</v>
          </cell>
          <cell r="J602">
            <v>2009</v>
          </cell>
          <cell r="K602">
            <v>1700</v>
          </cell>
          <cell r="L602">
            <v>2312</v>
          </cell>
          <cell r="M602">
            <v>1526</v>
          </cell>
          <cell r="N602">
            <v>1538</v>
          </cell>
          <cell r="O602">
            <v>1275</v>
          </cell>
          <cell r="P602">
            <v>1292</v>
          </cell>
          <cell r="Q602">
            <v>978</v>
          </cell>
          <cell r="R602">
            <v>693</v>
          </cell>
          <cell r="S602">
            <v>684</v>
          </cell>
          <cell r="T602">
            <v>462</v>
          </cell>
          <cell r="U602">
            <v>283</v>
          </cell>
          <cell r="V602">
            <v>1381</v>
          </cell>
          <cell r="W602">
            <v>899</v>
          </cell>
        </row>
        <row r="603">
          <cell r="D603">
            <v>633</v>
          </cell>
          <cell r="E603">
            <v>8</v>
          </cell>
          <cell r="F603">
            <v>80</v>
          </cell>
          <cell r="G603">
            <v>423</v>
          </cell>
          <cell r="H603">
            <v>708</v>
          </cell>
          <cell r="I603">
            <v>1250</v>
          </cell>
          <cell r="J603">
            <v>3657</v>
          </cell>
          <cell r="K603">
            <v>2532</v>
          </cell>
          <cell r="L603">
            <v>4597</v>
          </cell>
          <cell r="M603">
            <v>4481</v>
          </cell>
          <cell r="N603">
            <v>3367</v>
          </cell>
          <cell r="O603">
            <v>9745</v>
          </cell>
          <cell r="P603">
            <v>5451</v>
          </cell>
          <cell r="Q603">
            <v>621</v>
          </cell>
          <cell r="R603">
            <v>485</v>
          </cell>
          <cell r="S603">
            <v>1141</v>
          </cell>
          <cell r="T603">
            <v>3264</v>
          </cell>
          <cell r="U603">
            <v>3585</v>
          </cell>
          <cell r="V603">
            <v>527</v>
          </cell>
          <cell r="W603">
            <v>703</v>
          </cell>
        </row>
        <row r="604">
          <cell r="D604">
            <v>0</v>
          </cell>
          <cell r="E604">
            <v>0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0</v>
          </cell>
          <cell r="W604">
            <v>0</v>
          </cell>
        </row>
        <row r="606">
          <cell r="D606">
            <v>8.3178640776698995E-3</v>
          </cell>
          <cell r="E606">
            <v>6.5686868686868696E-3</v>
          </cell>
          <cell r="F606">
            <v>7.9656250000000005E-3</v>
          </cell>
          <cell r="G606">
            <v>6.6818627450980399E-3</v>
          </cell>
          <cell r="H606">
            <v>6.7078070175438497E-3</v>
          </cell>
          <cell r="I606">
            <v>6.0740566037735802E-3</v>
          </cell>
          <cell r="J606">
            <v>5.9972631578947303E-3</v>
          </cell>
          <cell r="K606">
            <v>6.5637078651685403E-3</v>
          </cell>
          <cell r="L606">
            <v>8.4374736842105207E-3</v>
          </cell>
          <cell r="M606">
            <v>7.8598795180722901E-3</v>
          </cell>
          <cell r="N606">
            <v>7.0865853658536497E-3</v>
          </cell>
          <cell r="O606">
            <v>9.9887499999999994E-3</v>
          </cell>
          <cell r="P606">
            <v>7.4603979591836697E-3</v>
          </cell>
          <cell r="Q606">
            <v>6.7178152173912997E-3</v>
          </cell>
          <cell r="R606">
            <v>6.9846363636363604E-3</v>
          </cell>
          <cell r="S606">
            <v>6.78088336633663E-3</v>
          </cell>
          <cell r="T606">
            <v>6.6887424999999903E-3</v>
          </cell>
          <cell r="U606">
            <v>8.9932364935064804E-3</v>
          </cell>
          <cell r="V606">
            <v>1.05249159821428E-2</v>
          </cell>
          <cell r="W606">
            <v>1.05249159821428E-2</v>
          </cell>
        </row>
        <row r="607">
          <cell r="D607">
            <v>1.44E-2</v>
          </cell>
          <cell r="E607">
            <v>1.0449999999999999E-2</v>
          </cell>
          <cell r="F607">
            <v>1.3983333333333301E-2</v>
          </cell>
          <cell r="G607">
            <v>1.4859999999999899E-2</v>
          </cell>
          <cell r="H607">
            <v>1.4263529411764699E-2</v>
          </cell>
          <cell r="I607">
            <v>1.5703999999999999E-2</v>
          </cell>
          <cell r="J607">
            <v>1.6983333333333302E-2</v>
          </cell>
          <cell r="K607">
            <v>7.63611111111111E-3</v>
          </cell>
          <cell r="L607">
            <v>1.3465599999999999E-2</v>
          </cell>
          <cell r="M607">
            <v>1.1984761904761901E-2</v>
          </cell>
          <cell r="N607">
            <v>1.031E-2</v>
          </cell>
          <cell r="O607">
            <v>1.5643333333333301E-2</v>
          </cell>
          <cell r="P607">
            <v>1.23051851851851E-2</v>
          </cell>
          <cell r="Q607">
            <v>1.6165499999999999E-2</v>
          </cell>
          <cell r="R607">
            <v>1.9295909090908999E-2</v>
          </cell>
          <cell r="S607">
            <v>1.9029504499999898E-2</v>
          </cell>
          <cell r="T607">
            <v>1.2786776774193501E-2</v>
          </cell>
          <cell r="U607">
            <v>1.38506924137931E-2</v>
          </cell>
          <cell r="V607">
            <v>1.14116691666666E-2</v>
          </cell>
          <cell r="W607">
            <v>1.4611821363636299E-2</v>
          </cell>
        </row>
        <row r="608"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M608">
            <v>0</v>
          </cell>
          <cell r="N608">
            <v>0</v>
          </cell>
          <cell r="O608">
            <v>0</v>
          </cell>
          <cell r="P608">
            <v>0</v>
          </cell>
          <cell r="Q608">
            <v>1</v>
          </cell>
          <cell r="R608">
            <v>1</v>
          </cell>
          <cell r="S608">
            <v>0</v>
          </cell>
          <cell r="T608">
            <v>0</v>
          </cell>
          <cell r="U608">
            <v>0</v>
          </cell>
          <cell r="V608">
            <v>0</v>
          </cell>
          <cell r="W608">
            <v>0</v>
          </cell>
        </row>
        <row r="610">
          <cell r="D610">
            <v>0.28298053398058198</v>
          </cell>
          <cell r="E610">
            <v>0.28313915151515101</v>
          </cell>
          <cell r="F610">
            <v>0.26875711610714298</v>
          </cell>
          <cell r="G610">
            <v>0.27055281372549</v>
          </cell>
          <cell r="H610">
            <v>0.26501110526315702</v>
          </cell>
          <cell r="I610">
            <v>0.27370978716981098</v>
          </cell>
          <cell r="J610">
            <v>0.27171940610526302</v>
          </cell>
          <cell r="K610">
            <v>0.26806718089887599</v>
          </cell>
          <cell r="L610">
            <v>0.268044792421052</v>
          </cell>
          <cell r="M610">
            <v>0.274298133253012</v>
          </cell>
          <cell r="N610">
            <v>0.27362688463414597</v>
          </cell>
          <cell r="O610">
            <v>0.28912095312500002</v>
          </cell>
          <cell r="P610">
            <v>0.28799846938775497</v>
          </cell>
          <cell r="Q610">
            <v>0.30061989130434702</v>
          </cell>
          <cell r="R610">
            <v>0.301697575757575</v>
          </cell>
          <cell r="S610">
            <v>0.28355104950495003</v>
          </cell>
          <cell r="T610">
            <v>0.28099396153846101</v>
          </cell>
          <cell r="U610">
            <v>0.29177584415584401</v>
          </cell>
          <cell r="V610">
            <v>0.29592713392857101</v>
          </cell>
          <cell r="W610">
            <v>0.29366927371937601</v>
          </cell>
        </row>
        <row r="611">
          <cell r="D611">
            <v>0.27815148275862001</v>
          </cell>
          <cell r="E611">
            <v>0.22842099999999901</v>
          </cell>
          <cell r="F611">
            <v>0.25061537499999997</v>
          </cell>
          <cell r="G611">
            <v>0.25791573333333301</v>
          </cell>
          <cell r="H611">
            <v>0.28009317647058801</v>
          </cell>
          <cell r="I611">
            <v>0.29598557599999997</v>
          </cell>
          <cell r="J611">
            <v>0.30796733333333298</v>
          </cell>
          <cell r="K611">
            <v>0.29675999999999902</v>
          </cell>
          <cell r="L611">
            <v>0.2888111424</v>
          </cell>
          <cell r="M611">
            <v>0.30562719047619002</v>
          </cell>
          <cell r="N611">
            <v>0.300606684210526</v>
          </cell>
          <cell r="O611">
            <v>0.279115</v>
          </cell>
          <cell r="P611">
            <v>0.30930333333333299</v>
          </cell>
          <cell r="Q611">
            <v>0.33736349999999998</v>
          </cell>
          <cell r="R611">
            <v>0.33464090909090899</v>
          </cell>
          <cell r="S611">
            <v>0.31747259999999999</v>
          </cell>
          <cell r="T611">
            <v>0.31167148387096699</v>
          </cell>
          <cell r="U611">
            <v>0.32586668965517201</v>
          </cell>
          <cell r="V611">
            <v>0.330545583333333</v>
          </cell>
          <cell r="W611">
            <v>0.33875881818181802</v>
          </cell>
        </row>
        <row r="612">
          <cell r="D612">
            <v>0</v>
          </cell>
          <cell r="E612">
            <v>0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0.30736999999999998</v>
          </cell>
          <cell r="R612">
            <v>0.30736999999999998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0</v>
          </cell>
        </row>
        <row r="615">
          <cell r="D615">
            <v>0.97583144923080423</v>
          </cell>
          <cell r="E615">
            <v>0.97618355883187402</v>
          </cell>
          <cell r="F615">
            <v>0.97461513477960848</v>
          </cell>
          <cell r="G615">
            <v>0.97614968123616974</v>
          </cell>
          <cell r="H615">
            <v>0.98001100568938226</v>
          </cell>
          <cell r="I615">
            <v>0.97814521103459584</v>
          </cell>
          <cell r="J615">
            <v>0.97983722740116475</v>
          </cell>
          <cell r="K615">
            <v>0.94255315483875857</v>
          </cell>
          <cell r="L615">
            <v>0.95874069245301863</v>
          </cell>
          <cell r="M615">
            <v>0.95569309704645644</v>
          </cell>
          <cell r="N615">
            <v>0.95499334486649634</v>
          </cell>
          <cell r="O615">
            <v>0.96165574909719342</v>
          </cell>
          <cell r="P615">
            <v>0.97586682346423659</v>
          </cell>
          <cell r="Q615">
            <v>0.97995955819493252</v>
          </cell>
          <cell r="R615">
            <v>0.98031241644811806</v>
          </cell>
          <cell r="S615">
            <v>0.96505837841458331</v>
          </cell>
          <cell r="T615">
            <v>0.98178549556340222</v>
          </cell>
          <cell r="U615">
            <v>0.97274963929331726</v>
          </cell>
          <cell r="V615">
            <v>0.97833863768350138</v>
          </cell>
          <cell r="W615">
            <v>0.95893372763080742</v>
          </cell>
        </row>
        <row r="616">
          <cell r="D616">
            <v>1.8939507942977728E-2</v>
          </cell>
          <cell r="E616">
            <v>1.8619309157736769E-2</v>
          </cell>
          <cell r="F616">
            <v>2.0686989644328083E-2</v>
          </cell>
          <cell r="G616">
            <v>1.9522398703660734E-2</v>
          </cell>
          <cell r="H616">
            <v>1.5235051326704923E-2</v>
          </cell>
          <cell r="I616">
            <v>1.6503109794720569E-2</v>
          </cell>
          <cell r="J616">
            <v>1.5340592155823811E-2</v>
          </cell>
          <cell r="K616">
            <v>4.4773953315692283E-2</v>
          </cell>
          <cell r="L616">
            <v>3.2881892287492755E-2</v>
          </cell>
          <cell r="M616">
            <v>4.1285996806523798E-2</v>
          </cell>
          <cell r="N616">
            <v>3.5453659391650807E-2</v>
          </cell>
          <cell r="O616">
            <v>2.688660284242474E-2</v>
          </cell>
          <cell r="P616">
            <v>1.8937760768143949E-2</v>
          </cell>
          <cell r="Q616">
            <v>1.4978417608715358E-2</v>
          </cell>
          <cell r="R616">
            <v>1.4037446598687449E-2</v>
          </cell>
          <cell r="S616">
            <v>2.533979008224484E-2</v>
          </cell>
          <cell r="T616">
            <v>1.3751939237680201E-2</v>
          </cell>
          <cell r="U616">
            <v>2.244961799663096E-2</v>
          </cell>
          <cell r="V616">
            <v>1.6367684934812093E-2</v>
          </cell>
          <cell r="W616">
            <v>3.1969681825023369E-2</v>
          </cell>
        </row>
        <row r="617">
          <cell r="D617">
            <v>2.0147637060636075E-3</v>
          </cell>
          <cell r="E617">
            <v>2.1082712848907413E-3</v>
          </cell>
          <cell r="F617">
            <v>1.4267494451946471E-3</v>
          </cell>
          <cell r="G617">
            <v>1.4326863221839643E-3</v>
          </cell>
          <cell r="H617">
            <v>1.2296586025730136E-3</v>
          </cell>
          <cell r="I617">
            <v>1.5884907507983583E-3</v>
          </cell>
          <cell r="J617">
            <v>1.5415988796640169E-3</v>
          </cell>
          <cell r="K617">
            <v>3.6028999769080194E-3</v>
          </cell>
          <cell r="L617">
            <v>3.1714237673034426E-3</v>
          </cell>
          <cell r="M617">
            <v>1.4202002720985266E-3</v>
          </cell>
          <cell r="N617">
            <v>3.7570211815226868E-3</v>
          </cell>
          <cell r="O617">
            <v>4.1796513825389384E-3</v>
          </cell>
          <cell r="P617">
            <v>1.5567087893576213E-3</v>
          </cell>
          <cell r="Q617">
            <v>1.4823020309685604E-3</v>
          </cell>
          <cell r="R617">
            <v>1.3112610317593456E-3</v>
          </cell>
          <cell r="S617">
            <v>2.5174208631053392E-3</v>
          </cell>
          <cell r="T617">
            <v>1.4168672555761063E-3</v>
          </cell>
          <cell r="U617">
            <v>1.5089758336413028E-3</v>
          </cell>
          <cell r="V617">
            <v>1.6017700674579275E-3</v>
          </cell>
          <cell r="W617">
            <v>4.371626825955946E-3</v>
          </cell>
        </row>
        <row r="618">
          <cell r="D618">
            <v>0.18004649097271358</v>
          </cell>
          <cell r="E618">
            <v>0.1717769407408225</v>
          </cell>
          <cell r="F618">
            <v>0.20298845583936975</v>
          </cell>
          <cell r="G618">
            <v>0.18331593220967049</v>
          </cell>
          <cell r="H618">
            <v>0.17690992232469804</v>
          </cell>
          <cell r="I618">
            <v>0.20283048256857383</v>
          </cell>
          <cell r="J618">
            <v>0.17623923287521689</v>
          </cell>
          <cell r="K618">
            <v>0.36024542640217649</v>
          </cell>
          <cell r="L618">
            <v>0.28035413215815735</v>
          </cell>
          <cell r="M618">
            <v>0.29452657086043121</v>
          </cell>
          <cell r="N618">
            <v>0.2476820365609691</v>
          </cell>
          <cell r="O618">
            <v>0.2026368750009106</v>
          </cell>
          <cell r="P618">
            <v>0.17285874811764818</v>
          </cell>
          <cell r="Q618">
            <v>0.1577322253901437</v>
          </cell>
          <cell r="R618">
            <v>0.12533039047005709</v>
          </cell>
          <cell r="S618">
            <v>0.18021125304621491</v>
          </cell>
          <cell r="T618">
            <v>0.11091644183014339</v>
          </cell>
          <cell r="U618">
            <v>0.14233059893101735</v>
          </cell>
          <cell r="V618">
            <v>0.13777819987848308</v>
          </cell>
          <cell r="W618">
            <v>0.20848028613073433</v>
          </cell>
        </row>
        <row r="619">
          <cell r="D619">
            <v>0.77903232527836574</v>
          </cell>
          <cell r="E619">
            <v>0.78891504821454883</v>
          </cell>
          <cell r="F619">
            <v>0.75388952230327466</v>
          </cell>
          <cell r="G619">
            <v>0.76901696249412144</v>
          </cell>
          <cell r="H619">
            <v>0.77455823854566985</v>
          </cell>
          <cell r="I619">
            <v>0.74303370557918169</v>
          </cell>
          <cell r="J619">
            <v>0.77427879808897737</v>
          </cell>
          <cell r="K619">
            <v>0.53304177794924767</v>
          </cell>
          <cell r="L619">
            <v>0.63174110112320003</v>
          </cell>
          <cell r="M619">
            <v>0.59388805585060989</v>
          </cell>
          <cell r="N619">
            <v>0.68074903339343318</v>
          </cell>
          <cell r="O619">
            <v>0.71271121900489243</v>
          </cell>
          <cell r="P619">
            <v>0.77686180389183801</v>
          </cell>
          <cell r="Q619">
            <v>0.7946157781049179</v>
          </cell>
          <cell r="R619">
            <v>0.8297390828250506</v>
          </cell>
          <cell r="S619">
            <v>0.7284975799219231</v>
          </cell>
          <cell r="T619">
            <v>0.84364117635357083</v>
          </cell>
          <cell r="U619">
            <v>0.81067966825329396</v>
          </cell>
          <cell r="V619">
            <v>0.82062447140472439</v>
          </cell>
          <cell r="W619">
            <v>0.70966957554211141</v>
          </cell>
        </row>
        <row r="620">
          <cell r="D620">
            <v>3.5116996134840227E-2</v>
          </cell>
          <cell r="E620">
            <v>3.4018727568398563E-2</v>
          </cell>
          <cell r="F620">
            <v>3.7346749359791515E-2</v>
          </cell>
          <cell r="G620">
            <v>4.3331998299310864E-2</v>
          </cell>
          <cell r="H620">
            <v>4.2446270587166983E-2</v>
          </cell>
          <cell r="I620">
            <v>4.7023114493304527E-2</v>
          </cell>
          <cell r="J620">
            <v>4.3259813257911194E-2</v>
          </cell>
          <cell r="K620">
            <v>9.4266595544738818E-2</v>
          </cell>
          <cell r="L620">
            <v>7.9785004516623403E-2</v>
          </cell>
          <cell r="M620">
            <v>0.10819956905592044</v>
          </cell>
          <cell r="N620">
            <v>6.4887876331236299E-2</v>
          </cell>
          <cell r="O620">
            <v>7.6546128693806406E-2</v>
          </cell>
          <cell r="P620">
            <v>4.589630469247407E-2</v>
          </cell>
          <cell r="Q620">
            <v>4.316193786647797E-2</v>
          </cell>
          <cell r="R620">
            <v>4.0361626022000517E-2</v>
          </cell>
          <cell r="S620">
            <v>8.273145037823966E-2</v>
          </cell>
          <cell r="T620">
            <v>4.1073821101091534E-2</v>
          </cell>
          <cell r="U620">
            <v>4.2509469102119064E-2</v>
          </cell>
          <cell r="V620">
            <v>3.7131857357094906E-2</v>
          </cell>
          <cell r="W620">
            <v>7.4959589241043553E-2</v>
          </cell>
        </row>
        <row r="621">
          <cell r="D621">
            <v>5.2561586023601803E-3</v>
          </cell>
          <cell r="E621">
            <v>5.0367963322097116E-3</v>
          </cell>
          <cell r="F621">
            <v>5.6275501374974789E-3</v>
          </cell>
          <cell r="G621">
            <v>7.9159642107065331E-3</v>
          </cell>
          <cell r="H621">
            <v>8.1959892662351215E-3</v>
          </cell>
          <cell r="I621">
            <v>9.124627892870522E-3</v>
          </cell>
          <cell r="J621">
            <v>9.2482057713226106E-3</v>
          </cell>
          <cell r="K621">
            <v>2.2212859641448136E-2</v>
          </cell>
          <cell r="L621">
            <v>1.4729499598562111E-2</v>
          </cell>
          <cell r="M621">
            <v>1.0109550833972731E-2</v>
          </cell>
          <cell r="N621">
            <v>9.9756580355989336E-3</v>
          </cell>
          <cell r="O621">
            <v>1.0919077222142026E-2</v>
          </cell>
          <cell r="P621">
            <v>6.2665521269269983E-3</v>
          </cell>
          <cell r="Q621">
            <v>9.553563154749865E-3</v>
          </cell>
          <cell r="R621">
            <v>8.1372090391581813E-3</v>
          </cell>
          <cell r="S621">
            <v>1.1361643615523585E-2</v>
          </cell>
          <cell r="T621">
            <v>6.0965129263764618E-3</v>
          </cell>
          <cell r="U621">
            <v>6.5523764703884785E-3</v>
          </cell>
          <cell r="V621">
            <v>4.9775707645675548E-3</v>
          </cell>
          <cell r="W621">
            <v>6.9377418293335826E-3</v>
          </cell>
        </row>
        <row r="622">
          <cell r="D622">
            <v>1.0147948108049493E-2</v>
          </cell>
          <cell r="E622">
            <v>1.2030431877889223E-2</v>
          </cell>
          <cell r="F622">
            <v>1.0168168844253133E-2</v>
          </cell>
          <cell r="G622">
            <v>7.1395423801255695E-3</v>
          </cell>
          <cell r="H622">
            <v>7.8187161576671917E-3</v>
          </cell>
          <cell r="I622">
            <v>8.8905166060806191E-3</v>
          </cell>
          <cell r="J622">
            <v>8.2592085669639208E-3</v>
          </cell>
          <cell r="K622">
            <v>1.9139953706665529E-2</v>
          </cell>
          <cell r="L622">
            <v>1.3377214748756444E-2</v>
          </cell>
          <cell r="M622">
            <v>9.9848524632850915E-3</v>
          </cell>
          <cell r="N622">
            <v>9.5269765968208527E-3</v>
          </cell>
          <cell r="O622">
            <v>8.8193875158833895E-3</v>
          </cell>
          <cell r="P622">
            <v>6.2401245106930648E-3</v>
          </cell>
          <cell r="Q622">
            <v>6.000103928855418E-2</v>
          </cell>
          <cell r="R622">
            <v>1.406253862921999E-2</v>
          </cell>
          <cell r="S622">
            <v>2.7877811223911003E-2</v>
          </cell>
          <cell r="T622">
            <v>1.7143657003862035E-2</v>
          </cell>
          <cell r="U622">
            <v>1.6358334894245589E-2</v>
          </cell>
          <cell r="V622">
            <v>1.9013824501636158E-2</v>
          </cell>
          <cell r="W622">
            <v>3.0972955903889252E-2</v>
          </cell>
        </row>
        <row r="623">
          <cell r="D623">
            <v>0.97203668718716252</v>
          </cell>
          <cell r="E623">
            <v>0.96960015802798405</v>
          </cell>
          <cell r="F623">
            <v>0.97076955204270643</v>
          </cell>
          <cell r="G623">
            <v>0.97140270210639779</v>
          </cell>
          <cell r="H623">
            <v>0.97088547038453377</v>
          </cell>
          <cell r="I623">
            <v>0.96339813473087077</v>
          </cell>
          <cell r="J623">
            <v>0.96711875196204278</v>
          </cell>
          <cell r="K623">
            <v>0.92378044684127292</v>
          </cell>
          <cell r="L623">
            <v>0.9488293278555755</v>
          </cell>
          <cell r="M623">
            <v>0.97169067270865206</v>
          </cell>
          <cell r="N623">
            <v>0.96121269287441158</v>
          </cell>
          <cell r="O623">
            <v>0.95696530094205423</v>
          </cell>
          <cell r="P623">
            <v>0.97382975286418061</v>
          </cell>
          <cell r="Q623">
            <v>0.9145394569130888</v>
          </cell>
          <cell r="R623">
            <v>0.95507397180924092</v>
          </cell>
          <cell r="S623">
            <v>0.92575338786291805</v>
          </cell>
          <cell r="T623">
            <v>0.961612314936517</v>
          </cell>
          <cell r="U623">
            <v>0.96135890446458439</v>
          </cell>
          <cell r="V623">
            <v>0.9570940144863227</v>
          </cell>
          <cell r="W623">
            <v>0.9279345490077574</v>
          </cell>
        </row>
        <row r="624">
          <cell r="D624">
            <v>3.2140710770783001E-3</v>
          </cell>
          <cell r="E624">
            <v>3.0643197965221506E-3</v>
          </cell>
          <cell r="F624">
            <v>3.2699553891911703E-3</v>
          </cell>
          <cell r="G624">
            <v>2.8813515555298442E-3</v>
          </cell>
          <cell r="H624">
            <v>3.5183690136011492E-3</v>
          </cell>
          <cell r="I624">
            <v>3.7559925183847987E-3</v>
          </cell>
          <cell r="J624">
            <v>3.2718310201322494E-3</v>
          </cell>
          <cell r="K624">
            <v>9.0371241018239439E-3</v>
          </cell>
          <cell r="L624">
            <v>5.1763801137429686E-3</v>
          </cell>
          <cell r="M624">
            <v>1.5994698077080028E-3</v>
          </cell>
          <cell r="N624">
            <v>5.783050141978466E-3</v>
          </cell>
          <cell r="O624">
            <v>7.2248945893289172E-3</v>
          </cell>
          <cell r="P624">
            <v>3.6237057308192658E-3</v>
          </cell>
          <cell r="Q624">
            <v>3.5707348820736519E-3</v>
          </cell>
          <cell r="R624">
            <v>4.3304006474583464E-3</v>
          </cell>
          <cell r="S624">
            <v>7.0523105753750176E-3</v>
          </cell>
          <cell r="T624">
            <v>3.0404387054345644E-3</v>
          </cell>
          <cell r="U624">
            <v>3.2738715410604784E-3</v>
          </cell>
          <cell r="V624">
            <v>3.6875719221797121E-3</v>
          </cell>
          <cell r="W624">
            <v>4.7131320955779588E-3</v>
          </cell>
        </row>
        <row r="625">
          <cell r="D625">
            <v>5.7671246815911474E-3</v>
          </cell>
          <cell r="E625">
            <v>5.1923894449664781E-3</v>
          </cell>
          <cell r="F625">
            <v>5.544609296844024E-3</v>
          </cell>
          <cell r="G625">
            <v>4.3301419791621229E-3</v>
          </cell>
          <cell r="H625">
            <v>6.0206633257788647E-3</v>
          </cell>
          <cell r="I625">
            <v>6.2531597151975517E-3</v>
          </cell>
          <cell r="J625">
            <v>5.6176944418509763E-3</v>
          </cell>
          <cell r="K625">
            <v>1.2030523810270461E-2</v>
          </cell>
          <cell r="L625">
            <v>7.8131342198636267E-3</v>
          </cell>
          <cell r="M625">
            <v>3.0493359772812705E-3</v>
          </cell>
          <cell r="N625">
            <v>6.523024268989281E-3</v>
          </cell>
          <cell r="O625">
            <v>7.8824193282836623E-3</v>
          </cell>
          <cell r="P625">
            <v>4.2147295807023945E-3</v>
          </cell>
          <cell r="Q625">
            <v>4.2931188147558377E-3</v>
          </cell>
          <cell r="R625">
            <v>4.4626384819771358E-3</v>
          </cell>
          <cell r="S625">
            <v>8.3128273399068336E-3</v>
          </cell>
          <cell r="T625">
            <v>4.2752170118776781E-3</v>
          </cell>
          <cell r="U625">
            <v>4.3409236288159247E-3</v>
          </cell>
          <cell r="V625">
            <v>4.277409337159711E-3</v>
          </cell>
          <cell r="W625">
            <v>6.6375111987864001E-3</v>
          </cell>
        </row>
        <row r="626">
          <cell r="D626">
            <v>3.568069520289997E-3</v>
          </cell>
          <cell r="E626">
            <v>4.2126443603909512E-3</v>
          </cell>
          <cell r="F626">
            <v>3.3161612270159262E-3</v>
          </cell>
          <cell r="G626">
            <v>3.2446469833380376E-3</v>
          </cell>
          <cell r="H626">
            <v>2.9069956659645174E-3</v>
          </cell>
          <cell r="I626">
            <v>4.3934922439269539E-3</v>
          </cell>
          <cell r="J626">
            <v>3.2163714806968343E-3</v>
          </cell>
          <cell r="K626">
            <v>7.558332917954459E-3</v>
          </cell>
          <cell r="L626">
            <v>4.2814386433370393E-3</v>
          </cell>
          <cell r="M626">
            <v>1.4081167053320615E-3</v>
          </cell>
          <cell r="N626">
            <v>4.252094798177012E-3</v>
          </cell>
          <cell r="O626">
            <v>4.7068192201668753E-3</v>
          </cell>
          <cell r="P626">
            <v>2.7679918533498014E-3</v>
          </cell>
          <cell r="Q626">
            <v>3.2416212182241441E-3</v>
          </cell>
          <cell r="R626">
            <v>3.2518832670821768E-3</v>
          </cell>
          <cell r="S626">
            <v>6.243337533282791E-3</v>
          </cell>
          <cell r="T626">
            <v>3.0914750261607947E-3</v>
          </cell>
          <cell r="U626">
            <v>3.1604323888134935E-3</v>
          </cell>
          <cell r="V626">
            <v>3.4127320540725575E-3</v>
          </cell>
          <cell r="W626">
            <v>4.3432589144974457E-3</v>
          </cell>
        </row>
        <row r="627">
          <cell r="D627">
            <v>2.0804307616766087E-7</v>
          </cell>
          <cell r="E627">
            <v>2.4540928976277626E-5</v>
          </cell>
          <cell r="F627">
            <v>1.170741677623485E-6</v>
          </cell>
          <cell r="G627">
            <v>1.3882182455748042E-5</v>
          </cell>
          <cell r="H627">
            <v>5.9153677386765826E-6</v>
          </cell>
          <cell r="I627">
            <v>7.1959015004740877E-6</v>
          </cell>
          <cell r="J627">
            <v>8.7505432151878373E-6</v>
          </cell>
          <cell r="K627">
            <v>3.2867766817182691E-5</v>
          </cell>
          <cell r="L627">
            <v>2.961137844225835E-5</v>
          </cell>
          <cell r="M627">
            <v>1.2360672132179573E-6</v>
          </cell>
          <cell r="N627">
            <v>1.2924418351690018E-5</v>
          </cell>
          <cell r="O627">
            <v>5.3102088513956717E-5</v>
          </cell>
          <cell r="P627">
            <v>1.5001247442603082E-5</v>
          </cell>
          <cell r="Q627">
            <v>8.9872833098773235E-6</v>
          </cell>
          <cell r="R627">
            <v>8.4752739768480185E-6</v>
          </cell>
          <cell r="S627">
            <v>3.2100064691499263E-5</v>
          </cell>
          <cell r="T627">
            <v>5.2592379069595253E-6</v>
          </cell>
          <cell r="U627">
            <v>1.7895335350033252E-5</v>
          </cell>
          <cell r="V627">
            <v>4.3353920488487914E-6</v>
          </cell>
          <cell r="W627">
            <v>1.1831622635338235E-5</v>
          </cell>
        </row>
        <row r="628">
          <cell r="D628">
            <v>3.7062932489305822E-5</v>
          </cell>
          <cell r="E628">
            <v>9.6894031263678479E-5</v>
          </cell>
          <cell r="F628">
            <v>2.3066320072006552E-4</v>
          </cell>
          <cell r="G628">
            <v>4.96501773509978E-6</v>
          </cell>
          <cell r="H628">
            <v>6.4905216686255286E-5</v>
          </cell>
          <cell r="I628">
            <v>8.5953764374236622E-4</v>
          </cell>
          <cell r="J628">
            <v>6.0446133604358189E-4</v>
          </cell>
          <cell r="K628">
            <v>4.1567629356654669E-4</v>
          </cell>
          <cell r="L628">
            <v>3.0662798215556593E-4</v>
          </cell>
          <cell r="M628">
            <v>3.3646825575715057E-4</v>
          </cell>
          <cell r="N628">
            <v>1.5802944537223325E-4</v>
          </cell>
          <cell r="O628">
            <v>2.2335797210692204E-4</v>
          </cell>
          <cell r="P628">
            <v>1.6841371733735441E-4</v>
          </cell>
          <cell r="Q628">
            <v>1.9693982370454092E-4</v>
          </cell>
          <cell r="R628">
            <v>1.0626220091468176E-4</v>
          </cell>
          <cell r="S628">
            <v>2.4688931371545566E-4</v>
          </cell>
          <cell r="T628">
            <v>9.3343703316567384E-5</v>
          </cell>
          <cell r="U628">
            <v>1.3934008475369205E-4</v>
          </cell>
          <cell r="V628">
            <v>1.8806202253794974E-4</v>
          </cell>
          <cell r="W628">
            <v>2.5303788732428096E-4</v>
          </cell>
        </row>
        <row r="629">
          <cell r="D629">
            <v>8.9911365821377758E-3</v>
          </cell>
          <cell r="E629">
            <v>9.1199694015260575E-3</v>
          </cell>
          <cell r="F629">
            <v>1.0118567748526987E-2</v>
          </cell>
          <cell r="G629">
            <v>1.029714431943207E-2</v>
          </cell>
          <cell r="H629">
            <v>1.0192828525599456E-2</v>
          </cell>
          <cell r="I629">
            <v>1.4193228526251142E-2</v>
          </cell>
          <cell r="J629">
            <v>1.2157462218973826E-2</v>
          </cell>
          <cell r="K629">
            <v>2.7308406892658937E-2</v>
          </cell>
          <cell r="L629">
            <v>1.8782519153768919E-2</v>
          </cell>
          <cell r="M629">
            <v>6.8068072887580182E-3</v>
          </cell>
          <cell r="N629">
            <v>1.5032577694991604E-2</v>
          </cell>
          <cell r="O629">
            <v>1.8589415099753488E-2</v>
          </cell>
          <cell r="P629">
            <v>1.0895578644849517E-2</v>
          </cell>
          <cell r="Q629">
            <v>1.2664319425383049E-2</v>
          </cell>
          <cell r="R629">
            <v>1.9474397255298707E-2</v>
          </cell>
          <cell r="S629">
            <v>2.8763819764364568E-2</v>
          </cell>
          <cell r="T629">
            <v>1.2056040107083665E-2</v>
          </cell>
          <cell r="U629">
            <v>1.2569951781968097E-2</v>
          </cell>
          <cell r="V629">
            <v>1.5501858193401035E-2</v>
          </cell>
          <cell r="W629">
            <v>2.9811494344522332E-2</v>
          </cell>
        </row>
        <row r="630">
          <cell r="D630">
            <v>402882151.07530582</v>
          </cell>
          <cell r="E630">
            <v>410253095.34724987</v>
          </cell>
          <cell r="F630">
            <v>387864075.76274216</v>
          </cell>
          <cell r="G630">
            <v>388842365.72872579</v>
          </cell>
          <cell r="H630">
            <v>398943313.34319967</v>
          </cell>
          <cell r="I630">
            <v>399738810.03193492</v>
          </cell>
          <cell r="J630">
            <v>406730801.46140575</v>
          </cell>
          <cell r="K630">
            <v>413235612.94850278</v>
          </cell>
          <cell r="L630">
            <v>414204630.66103083</v>
          </cell>
          <cell r="M630">
            <v>414208298.56394082</v>
          </cell>
          <cell r="N630">
            <v>424334067.73550588</v>
          </cell>
          <cell r="O630">
            <v>435650573.07638806</v>
          </cell>
          <cell r="P630">
            <v>448741329.25024617</v>
          </cell>
          <cell r="Q630">
            <v>459813324.83441234</v>
          </cell>
          <cell r="R630">
            <v>460989658.20269299</v>
          </cell>
          <cell r="S630">
            <v>469444456.90802854</v>
          </cell>
          <cell r="T630">
            <v>468694793.6740827</v>
          </cell>
          <cell r="U630">
            <v>476591290.90575379</v>
          </cell>
          <cell r="V630">
            <v>485457747.52370071</v>
          </cell>
          <cell r="W630">
            <v>486522790.08003378</v>
          </cell>
        </row>
        <row r="631">
          <cell r="D631">
            <v>346159618.21198571</v>
          </cell>
          <cell r="E631">
            <v>351853174.66970992</v>
          </cell>
          <cell r="F631">
            <v>332040565.15808219</v>
          </cell>
          <cell r="G631">
            <v>336525643.94284594</v>
          </cell>
          <cell r="H631">
            <v>344883060.7542097</v>
          </cell>
          <cell r="I631">
            <v>343497811.26251489</v>
          </cell>
          <cell r="J631">
            <v>352037566.66463256</v>
          </cell>
          <cell r="K631">
            <v>354041630.61383677</v>
          </cell>
          <cell r="L631">
            <v>351499459.7492609</v>
          </cell>
          <cell r="M631">
            <v>343501317.38040107</v>
          </cell>
          <cell r="N631">
            <v>348644167.51629555</v>
          </cell>
          <cell r="O631">
            <v>359841779.72972637</v>
          </cell>
          <cell r="P631">
            <v>372961441.12045157</v>
          </cell>
          <cell r="Q631">
            <v>387549120.95097834</v>
          </cell>
          <cell r="R631">
            <v>389875116.23936236</v>
          </cell>
          <cell r="S631">
            <v>397619977.92522067</v>
          </cell>
          <cell r="T631">
            <v>394701508.95001459</v>
          </cell>
          <cell r="U631">
            <v>397146964.72142071</v>
          </cell>
          <cell r="V631">
            <v>406031356.33681154</v>
          </cell>
          <cell r="W631">
            <v>405644266.86325759</v>
          </cell>
        </row>
        <row r="632">
          <cell r="D632">
            <v>27423849.237900067</v>
          </cell>
          <cell r="E632">
            <v>28578335.814270016</v>
          </cell>
          <cell r="F632">
            <v>26385858.029290043</v>
          </cell>
          <cell r="G632">
            <v>23079275.313049965</v>
          </cell>
          <cell r="H632">
            <v>23746370.523440011</v>
          </cell>
          <cell r="I632">
            <v>25729941.020420019</v>
          </cell>
          <cell r="J632">
            <v>23993414.178584941</v>
          </cell>
          <cell r="K632">
            <v>28114145.899071097</v>
          </cell>
          <cell r="L632">
            <v>29674057.752999999</v>
          </cell>
          <cell r="M632">
            <v>33606571.643999889</v>
          </cell>
          <cell r="N632">
            <v>35804597.193780117</v>
          </cell>
          <cell r="O632">
            <v>34458159.148921765</v>
          </cell>
          <cell r="P632">
            <v>32838646.727561042</v>
          </cell>
          <cell r="Q632">
            <v>34878023.414342113</v>
          </cell>
          <cell r="R632">
            <v>34231235.076836988</v>
          </cell>
          <cell r="S632">
            <v>36259960.463766783</v>
          </cell>
          <cell r="T632">
            <v>37011528.486008763</v>
          </cell>
          <cell r="U632">
            <v>41649598.204887114</v>
          </cell>
          <cell r="V632">
            <v>41471635.820523188</v>
          </cell>
          <cell r="W632">
            <v>42859106.596705049</v>
          </cell>
        </row>
        <row r="633">
          <cell r="D633">
            <v>29298683.625420008</v>
          </cell>
          <cell r="E633">
            <v>29821584.863269899</v>
          </cell>
          <cell r="F633">
            <v>29437652.575369932</v>
          </cell>
          <cell r="G633">
            <v>29237446.472829901</v>
          </cell>
          <cell r="H633">
            <v>30313882.065549977</v>
          </cell>
          <cell r="I633">
            <v>30511057.749000013</v>
          </cell>
          <cell r="J633">
            <v>30699820.618188292</v>
          </cell>
          <cell r="K633">
            <v>31079836.435594935</v>
          </cell>
          <cell r="L633">
            <v>33031113.158769909</v>
          </cell>
          <cell r="M633">
            <v>37100409.539539889</v>
          </cell>
          <cell r="N633">
            <v>39885303.025430202</v>
          </cell>
          <cell r="O633">
            <v>41350634.197739899</v>
          </cell>
          <cell r="P633">
            <v>42941241.402233519</v>
          </cell>
          <cell r="Q633">
            <v>37386180.469091922</v>
          </cell>
          <cell r="R633">
            <v>36883306.886493593</v>
          </cell>
          <cell r="S633">
            <v>35564518.519041099</v>
          </cell>
          <cell r="T633">
            <v>36981756.238059357</v>
          </cell>
          <cell r="U633">
            <v>37794727.979445994</v>
          </cell>
          <cell r="V633">
            <v>37954755.366365999</v>
          </cell>
          <cell r="W633">
            <v>38019416.620071195</v>
          </cell>
        </row>
        <row r="634">
          <cell r="D634">
            <v>344312305.88665009</v>
          </cell>
          <cell r="E634">
            <v>346543439.10187089</v>
          </cell>
          <cell r="F634">
            <v>340403274.72524059</v>
          </cell>
          <cell r="G634">
            <v>340792672.1902526</v>
          </cell>
          <cell r="H634">
            <v>349146848.13934463</v>
          </cell>
          <cell r="I634">
            <v>349499866.24737501</v>
          </cell>
          <cell r="J634">
            <v>355486884.30653161</v>
          </cell>
          <cell r="K634">
            <v>360407129.40405107</v>
          </cell>
          <cell r="L634">
            <v>360311860.48848259</v>
          </cell>
          <cell r="M634">
            <v>361039668.81629133</v>
          </cell>
          <cell r="N634">
            <v>370169154.55549723</v>
          </cell>
          <cell r="O634">
            <v>379891088.34695345</v>
          </cell>
          <cell r="P634">
            <v>392956552.90678489</v>
          </cell>
          <cell r="Q634">
            <v>405520415.93862343</v>
          </cell>
          <cell r="R634">
            <v>409491638.01547444</v>
          </cell>
          <cell r="S634">
            <v>418374385.18794024</v>
          </cell>
          <cell r="T634">
            <v>417130634.4608115</v>
          </cell>
          <cell r="U634">
            <v>424149968.33319807</v>
          </cell>
          <cell r="V634">
            <v>432235156.78382194</v>
          </cell>
          <cell r="W634">
            <v>440737183.50511163</v>
          </cell>
        </row>
        <row r="635">
          <cell r="D635">
            <v>58569845.188655682</v>
          </cell>
          <cell r="E635">
            <v>63709656.245378956</v>
          </cell>
          <cell r="F635">
            <v>47460801.037501507</v>
          </cell>
          <cell r="G635">
            <v>48049693.538473174</v>
          </cell>
          <cell r="H635">
            <v>49796465.203855038</v>
          </cell>
          <cell r="I635">
            <v>50238943.784559883</v>
          </cell>
          <cell r="J635">
            <v>51243917.154874168</v>
          </cell>
          <cell r="K635">
            <v>52828483.544451743</v>
          </cell>
          <cell r="L635">
            <v>53892770.172548153</v>
          </cell>
          <cell r="M635">
            <v>53168629.747649476</v>
          </cell>
          <cell r="N635">
            <v>54164913.180008635</v>
          </cell>
          <cell r="O635">
            <v>55759484.72943458</v>
          </cell>
          <cell r="P635">
            <v>55784776.34346126</v>
          </cell>
          <cell r="Q635">
            <v>54292908.895788878</v>
          </cell>
          <cell r="R635">
            <v>51498020.187218487</v>
          </cell>
          <cell r="S635">
            <v>51070071.720088363</v>
          </cell>
          <cell r="T635">
            <v>51564159.219453663</v>
          </cell>
          <cell r="U635">
            <v>52441322.573270857</v>
          </cell>
          <cell r="V635">
            <v>53222590.745850287</v>
          </cell>
          <cell r="W635">
            <v>45785606.574922182</v>
          </cell>
        </row>
        <row r="636">
          <cell r="D636">
            <v>384853690.25073755</v>
          </cell>
          <cell r="E636">
            <v>391306450.04063123</v>
          </cell>
          <cell r="F636">
            <v>374620934.05358028</v>
          </cell>
          <cell r="G636">
            <v>375273964.94398165</v>
          </cell>
          <cell r="H636">
            <v>384400199.89644229</v>
          </cell>
          <cell r="I636">
            <v>386106477.28840649</v>
          </cell>
          <cell r="J636">
            <v>392875634.25114673</v>
          </cell>
          <cell r="K636">
            <v>456489378.91837889</v>
          </cell>
          <cell r="L636">
            <v>430891679.94914329</v>
          </cell>
          <cell r="M636">
            <v>430866622.43861097</v>
          </cell>
          <cell r="N636">
            <v>440243809.36407632</v>
          </cell>
          <cell r="O636">
            <v>450876349.67441607</v>
          </cell>
          <cell r="P636">
            <v>435004041.35860658</v>
          </cell>
          <cell r="Q636">
            <v>446338345.49983412</v>
          </cell>
          <cell r="R636">
            <v>448634237.45586967</v>
          </cell>
          <cell r="S636">
            <v>483778716.83050495</v>
          </cell>
          <cell r="T636">
            <v>457076838.13944596</v>
          </cell>
          <cell r="U636">
            <v>464789811.7941438</v>
          </cell>
          <cell r="V636">
            <v>473915922.45993352</v>
          </cell>
          <cell r="W636">
            <v>505807260.47667199</v>
          </cell>
        </row>
        <row r="637">
          <cell r="D637">
            <v>330004248.65224749</v>
          </cell>
          <cell r="E637">
            <v>334826482.39685136</v>
          </cell>
          <cell r="F637">
            <v>320584641.68129033</v>
          </cell>
          <cell r="G637">
            <v>324634962.44234186</v>
          </cell>
          <cell r="H637">
            <v>332220993.33464229</v>
          </cell>
          <cell r="I637">
            <v>332038225.7626965</v>
          </cell>
          <cell r="J637">
            <v>340202881.62757689</v>
          </cell>
          <cell r="K637">
            <v>383386244.36631882</v>
          </cell>
          <cell r="L637">
            <v>360774385.38077331</v>
          </cell>
          <cell r="M637">
            <v>351043398.87208116</v>
          </cell>
          <cell r="N637">
            <v>355165614.10687602</v>
          </cell>
          <cell r="O637">
            <v>365882967.10164851</v>
          </cell>
          <cell r="P637">
            <v>360679621.18562192</v>
          </cell>
          <cell r="Q637">
            <v>374938312.01458287</v>
          </cell>
          <cell r="R637">
            <v>378419457.58779347</v>
          </cell>
          <cell r="S637">
            <v>405323133.33872128</v>
          </cell>
          <cell r="T637">
            <v>384153979.84247303</v>
          </cell>
          <cell r="U637">
            <v>387566367.79871523</v>
          </cell>
          <cell r="V637">
            <v>396538696.44448853</v>
          </cell>
          <cell r="W637">
            <v>417288352.62121397</v>
          </cell>
        </row>
        <row r="638">
          <cell r="D638">
            <v>26019597.790100083</v>
          </cell>
          <cell r="E638">
            <v>27136685.372959975</v>
          </cell>
          <cell r="F638">
            <v>25373510.813740034</v>
          </cell>
          <cell r="G638">
            <v>22149886.571029942</v>
          </cell>
          <cell r="H638">
            <v>22846687.491430011</v>
          </cell>
          <cell r="I638">
            <v>24693132.375889994</v>
          </cell>
          <cell r="J638">
            <v>23057057.136759967</v>
          </cell>
          <cell r="K638">
            <v>34938609.246200018</v>
          </cell>
          <cell r="L638">
            <v>33032499.908040065</v>
          </cell>
          <cell r="M638">
            <v>37417891.214779899</v>
          </cell>
          <cell r="N638">
            <v>39769645.669330075</v>
          </cell>
          <cell r="O638">
            <v>37909085.945127554</v>
          </cell>
          <cell r="P638">
            <v>31864525.890513204</v>
          </cell>
          <cell r="Q638">
            <v>34556478.3917685</v>
          </cell>
          <cell r="R638">
            <v>33957895.234096006</v>
          </cell>
          <cell r="S638">
            <v>39161256.630343199</v>
          </cell>
          <cell r="T638">
            <v>36490631.83242356</v>
          </cell>
          <cell r="U638">
            <v>40293161.490452513</v>
          </cell>
          <cell r="V638">
            <v>40075903.446309194</v>
          </cell>
          <cell r="W638">
            <v>46441178.064769439</v>
          </cell>
        </row>
        <row r="639">
          <cell r="D639">
            <v>28829843.808389977</v>
          </cell>
          <cell r="E639">
            <v>29343282.270819914</v>
          </cell>
          <cell r="F639">
            <v>28662781.558549948</v>
          </cell>
          <cell r="G639">
            <v>28489115.930609837</v>
          </cell>
          <cell r="H639">
            <v>29332519.070370041</v>
          </cell>
          <cell r="I639">
            <v>29375119.14981997</v>
          </cell>
          <cell r="J639">
            <v>29615695.486809909</v>
          </cell>
          <cell r="K639">
            <v>38164525.305860035</v>
          </cell>
          <cell r="L639">
            <v>37084794.660329968</v>
          </cell>
          <cell r="M639">
            <v>42405332.351749897</v>
          </cell>
          <cell r="N639">
            <v>45308549.587870248</v>
          </cell>
          <cell r="O639">
            <v>47084296.627640039</v>
          </cell>
          <cell r="P639">
            <v>42459894.282471493</v>
          </cell>
          <cell r="Q639">
            <v>36843555.093482718</v>
          </cell>
          <cell r="R639">
            <v>36256884.6339802</v>
          </cell>
          <cell r="S639">
            <v>39294326.861440465</v>
          </cell>
          <cell r="T639">
            <v>36432226.464549378</v>
          </cell>
          <cell r="U639">
            <v>36930282.504976019</v>
          </cell>
          <cell r="V639">
            <v>37301322.569135763</v>
          </cell>
          <cell r="W639">
            <v>42077729.790688574</v>
          </cell>
        </row>
        <row r="640">
          <cell r="D640">
            <v>389060502.17428064</v>
          </cell>
          <cell r="E640">
            <v>392748662.51725751</v>
          </cell>
          <cell r="F640">
            <v>370320098.16597122</v>
          </cell>
          <cell r="G640">
            <v>370746682.08916688</v>
          </cell>
          <cell r="H640">
            <v>375044188.29339665</v>
          </cell>
          <cell r="I640">
            <v>379974066.11826676</v>
          </cell>
          <cell r="J640">
            <v>386791900.46931672</v>
          </cell>
          <cell r="K640">
            <v>464923744.90419883</v>
          </cell>
          <cell r="L640">
            <v>432234688.20397007</v>
          </cell>
          <cell r="M640">
            <v>432156140.55072916</v>
          </cell>
          <cell r="N640">
            <v>441723575.36402535</v>
          </cell>
          <cell r="O640">
            <v>453533477.86240292</v>
          </cell>
          <cell r="P640">
            <v>426258838.72382444</v>
          </cell>
          <cell r="Q640">
            <v>423643007.24470371</v>
          </cell>
          <cell r="R640">
            <v>431710069.84233785</v>
          </cell>
          <cell r="S640">
            <v>473069726.53526741</v>
          </cell>
          <cell r="T640">
            <v>447025886.8104859</v>
          </cell>
          <cell r="U640">
            <v>454853673.54298574</v>
          </cell>
          <cell r="V640">
            <v>464216212.12158281</v>
          </cell>
          <cell r="W640">
            <v>501883261.95507419</v>
          </cell>
        </row>
        <row r="641">
          <cell r="D641">
            <v>331089756.033548</v>
          </cell>
          <cell r="E641">
            <v>333041400.77938718</v>
          </cell>
          <cell r="F641">
            <v>313742538.3490811</v>
          </cell>
          <cell r="G641">
            <v>319830073.14116281</v>
          </cell>
          <cell r="H641">
            <v>322825903.22232872</v>
          </cell>
          <cell r="I641">
            <v>325578884.17651767</v>
          </cell>
          <cell r="J641">
            <v>333873785.1837815</v>
          </cell>
          <cell r="K641">
            <v>388852671.69850302</v>
          </cell>
          <cell r="L641">
            <v>360517106.1636802</v>
          </cell>
          <cell r="M641">
            <v>351100453.11529791</v>
          </cell>
          <cell r="N641">
            <v>355569880.83161956</v>
          </cell>
          <cell r="O641">
            <v>367469167.44434029</v>
          </cell>
          <cell r="P641">
            <v>352586679.25217366</v>
          </cell>
          <cell r="Q641">
            <v>353564332.05328655</v>
          </cell>
          <cell r="R641">
            <v>363435953.8474232</v>
          </cell>
          <cell r="S641">
            <v>395431734.31224817</v>
          </cell>
          <cell r="T641">
            <v>375446055.68636423</v>
          </cell>
          <cell r="U641">
            <v>377988416.50642848</v>
          </cell>
          <cell r="V641">
            <v>387103350.39667547</v>
          </cell>
          <cell r="W641">
            <v>413637605.34974444</v>
          </cell>
        </row>
        <row r="642">
          <cell r="D642">
            <v>28529975.348642796</v>
          </cell>
          <cell r="E642">
            <v>29745220.848195415</v>
          </cell>
          <cell r="F642">
            <v>27324496.728533663</v>
          </cell>
          <cell r="G642">
            <v>23735552.185637906</v>
          </cell>
          <cell r="H642">
            <v>24428548.523813084</v>
          </cell>
          <cell r="I642">
            <v>26465202.49871216</v>
          </cell>
          <cell r="J642">
            <v>24748195.468739532</v>
          </cell>
          <cell r="K642">
            <v>39353375.287829444</v>
          </cell>
          <cell r="L642">
            <v>36147850.824839279</v>
          </cell>
          <cell r="M642">
            <v>40333905.242145255</v>
          </cell>
          <cell r="N642">
            <v>42650095.546345159</v>
          </cell>
          <cell r="O642">
            <v>40815778.32017535</v>
          </cell>
          <cell r="P642">
            <v>33485672.527813315</v>
          </cell>
          <cell r="Q642">
            <v>34915451.252932347</v>
          </cell>
          <cell r="R642">
            <v>34233639.657141179</v>
          </cell>
          <cell r="S642">
            <v>40525570.97885152</v>
          </cell>
          <cell r="T642">
            <v>37302483.009186089</v>
          </cell>
          <cell r="U642">
            <v>41984132.475259982</v>
          </cell>
          <cell r="V642">
            <v>41889213.782448411</v>
          </cell>
          <cell r="W642">
            <v>48210389.210080385</v>
          </cell>
        </row>
        <row r="643">
          <cell r="D643">
            <v>29440770.792089846</v>
          </cell>
          <cell r="E643">
            <v>29962040.889674917</v>
          </cell>
          <cell r="F643">
            <v>29253063.088356413</v>
          </cell>
          <cell r="G643">
            <v>27181056.762366161</v>
          </cell>
          <cell r="H643">
            <v>27789736.547254868</v>
          </cell>
          <cell r="I643">
            <v>27929979.443036903</v>
          </cell>
          <cell r="J643">
            <v>28169919.816795733</v>
          </cell>
          <cell r="K643">
            <v>36717697.917866342</v>
          </cell>
          <cell r="L643">
            <v>35569731.215450555</v>
          </cell>
          <cell r="M643">
            <v>40721782.193286017</v>
          </cell>
          <cell r="N643">
            <v>43503598.986060612</v>
          </cell>
          <cell r="O643">
            <v>45248532.097887278</v>
          </cell>
          <cell r="P643">
            <v>40186486.943837442</v>
          </cell>
          <cell r="Q643">
            <v>35163223.938484788</v>
          </cell>
          <cell r="R643">
            <v>34040476.337773435</v>
          </cell>
          <cell r="S643">
            <v>37112421.244167753</v>
          </cell>
          <cell r="T643">
            <v>34277348.114935592</v>
          </cell>
          <cell r="U643">
            <v>34881124.561297305</v>
          </cell>
          <cell r="V643">
            <v>35223647.942458928</v>
          </cell>
          <cell r="W643">
            <v>40035267.395249397</v>
          </cell>
        </row>
        <row r="644">
          <cell r="D644">
            <v>10855821.466093728</v>
          </cell>
          <cell r="E644">
            <v>11131850.610590668</v>
          </cell>
          <cell r="F644">
            <v>10875259.562532138</v>
          </cell>
          <cell r="G644">
            <v>10900760.429252239</v>
          </cell>
          <cell r="H644">
            <v>11743398.702309754</v>
          </cell>
          <cell r="I644">
            <v>11870218.117435452</v>
          </cell>
          <cell r="J644">
            <v>12130451.721872263</v>
          </cell>
          <cell r="K644">
            <v>35576156.042980537</v>
          </cell>
          <cell r="L644">
            <v>26418205.668479562</v>
          </cell>
          <cell r="M644">
            <v>35249233.44040668</v>
          </cell>
          <cell r="N644">
            <v>37000806.160311118</v>
          </cell>
          <cell r="O644">
            <v>37909758.398087785</v>
          </cell>
          <cell r="P644">
            <v>19797094.39606804</v>
          </cell>
          <cell r="Q644">
            <v>19271575.75412827</v>
          </cell>
          <cell r="R644">
            <v>18859266.9191304</v>
          </cell>
          <cell r="S644">
            <v>35642810.321636647</v>
          </cell>
          <cell r="T644">
            <v>19218369.456184633</v>
          </cell>
          <cell r="U644">
            <v>19469282.826311111</v>
          </cell>
          <cell r="V644">
            <v>20050215.154379051</v>
          </cell>
          <cell r="W644">
            <v>39358859.615033597</v>
          </cell>
        </row>
        <row r="645">
          <cell r="D645">
            <v>1095232.5145356082</v>
          </cell>
          <cell r="E645">
            <v>1060795.0771591847</v>
          </cell>
          <cell r="F645">
            <v>951226.41355605947</v>
          </cell>
          <cell r="G645">
            <v>897475.12168147473</v>
          </cell>
          <cell r="H645">
            <v>1429469.3303993116</v>
          </cell>
          <cell r="I645">
            <v>1303148.4260064864</v>
          </cell>
          <cell r="J645">
            <v>1322462.419939694</v>
          </cell>
          <cell r="K645">
            <v>4187119.8073278167</v>
          </cell>
          <cell r="L645">
            <v>2968221.2768406202</v>
          </cell>
          <cell r="M645">
            <v>4623307.7673475062</v>
          </cell>
          <cell r="N645">
            <v>4610666.4916479336</v>
          </cell>
          <cell r="O645">
            <v>4619707.6047159452</v>
          </cell>
          <cell r="P645">
            <v>2401254.9996383116</v>
          </cell>
          <cell r="Q645">
            <v>2627508.435712791</v>
          </cell>
          <cell r="R645">
            <v>3020717.5016398514</v>
          </cell>
          <cell r="S645">
            <v>4802290.3444414549</v>
          </cell>
          <cell r="T645">
            <v>2591849.2871240159</v>
          </cell>
          <cell r="U645">
            <v>2551617.6550515001</v>
          </cell>
          <cell r="V645">
            <v>2678261.7028518706</v>
          </cell>
          <cell r="W645">
            <v>4910293.3253353452</v>
          </cell>
        </row>
        <row r="646">
          <cell r="D646">
            <v>1873428.2540519172</v>
          </cell>
          <cell r="E646">
            <v>1890537.8182693648</v>
          </cell>
          <cell r="F646">
            <v>1713678.09705184</v>
          </cell>
          <cell r="G646">
            <v>1823281.640643511</v>
          </cell>
          <cell r="H646">
            <v>1523068.7209014997</v>
          </cell>
          <cell r="I646">
            <v>1574359.737242939</v>
          </cell>
          <cell r="J646">
            <v>1596600.2296860525</v>
          </cell>
          <cell r="K646">
            <v>4278314.8348495662</v>
          </cell>
          <cell r="L646">
            <v>3506182.7264443729</v>
          </cell>
          <cell r="M646">
            <v>5511253.4893403621</v>
          </cell>
          <cell r="N646">
            <v>5884134.3162201159</v>
          </cell>
          <cell r="O646">
            <v>5387619.9832482804</v>
          </cell>
          <cell r="P646">
            <v>2728862.4450581754</v>
          </cell>
          <cell r="Q646">
            <v>2618141.8922698535</v>
          </cell>
          <cell r="R646">
            <v>2485382.6621516747</v>
          </cell>
          <cell r="S646">
            <v>5676751.0340718171</v>
          </cell>
          <cell r="T646">
            <v>3062798.8507122411</v>
          </cell>
          <cell r="U646">
            <v>3535382.9251965373</v>
          </cell>
          <cell r="V646">
            <v>3534200.3067079205</v>
          </cell>
          <cell r="W646">
            <v>6820112.0661100866</v>
          </cell>
        </row>
        <row r="647">
          <cell r="D647">
            <v>7887160.6975062024</v>
          </cell>
          <cell r="E647">
            <v>8180517.7151621189</v>
          </cell>
          <cell r="F647">
            <v>8210355.051924238</v>
          </cell>
          <cell r="G647">
            <v>8180003.6669272538</v>
          </cell>
          <cell r="H647">
            <v>8790860.6510089431</v>
          </cell>
          <cell r="I647">
            <v>8992709.954186026</v>
          </cell>
          <cell r="J647">
            <v>9211389.0722465161</v>
          </cell>
          <cell r="K647">
            <v>27110721.400803152</v>
          </cell>
          <cell r="L647">
            <v>19943801.665194567</v>
          </cell>
          <cell r="M647">
            <v>25114672.183718808</v>
          </cell>
          <cell r="N647">
            <v>26506005.352443065</v>
          </cell>
          <cell r="O647">
            <v>27902430.810123555</v>
          </cell>
          <cell r="P647">
            <v>14666976.951371554</v>
          </cell>
          <cell r="Q647">
            <v>14025925.426145624</v>
          </cell>
          <cell r="R647">
            <v>13353166.755338874</v>
          </cell>
          <cell r="S647">
            <v>25163768.94312337</v>
          </cell>
          <cell r="T647">
            <v>13563721.318348374</v>
          </cell>
          <cell r="U647">
            <v>13382282.246063072</v>
          </cell>
          <cell r="V647">
            <v>13837753.14481926</v>
          </cell>
          <cell r="W647">
            <v>27628454.223588161</v>
          </cell>
        </row>
        <row r="649">
          <cell r="D649">
            <v>1.9286732014908103E-2</v>
          </cell>
          <cell r="E649">
            <v>1.9712004155983356E-2</v>
          </cell>
          <cell r="F649">
            <v>1.8881663500987557E-2</v>
          </cell>
          <cell r="G649">
            <v>2.1141026296838245E-2</v>
          </cell>
          <cell r="H649">
            <v>2.1180942383054773E-2</v>
          </cell>
          <cell r="I649">
            <v>2.11531016625028E-2</v>
          </cell>
          <cell r="J649">
            <v>2.1220742456697309E-2</v>
          </cell>
          <cell r="K649">
            <v>5.1944080212640936E-2</v>
          </cell>
          <cell r="L649">
            <v>3.8690290436263299E-2</v>
          </cell>
          <cell r="M649">
            <v>3.8985068606241062E-2</v>
          </cell>
          <cell r="N649">
            <v>3.940079566222858E-2</v>
          </cell>
          <cell r="O649">
            <v>3.9060045089681569E-2</v>
          </cell>
          <cell r="P649">
            <v>2.2286398905610749E-2</v>
          </cell>
          <cell r="Q649">
            <v>2.9504199108411115E-2</v>
          </cell>
          <cell r="R649">
            <v>2.8073801401372982E-2</v>
          </cell>
          <cell r="S649">
            <v>5.140898838368365E-2</v>
          </cell>
          <cell r="T649">
            <v>2.9641685809930898E-2</v>
          </cell>
          <cell r="U649">
            <v>2.8876614140595117E-2</v>
          </cell>
          <cell r="V649">
            <v>2.9862393183743535E-2</v>
          </cell>
          <cell r="W649">
            <v>5.3454967825690848E-2</v>
          </cell>
        </row>
        <row r="650">
          <cell r="D650">
            <v>0.15852285076334996</v>
          </cell>
          <cell r="E650">
            <v>0.15631213114406917</v>
          </cell>
          <cell r="F650">
            <v>0.16059575470440979</v>
          </cell>
          <cell r="G650">
            <v>0.14779720836970256</v>
          </cell>
          <cell r="H650">
            <v>0.14912629420691664</v>
          </cell>
          <cell r="I650">
            <v>0.14571139638755998</v>
          </cell>
          <cell r="J650">
            <v>0.14556637090611729</v>
          </cell>
          <cell r="K650">
            <v>0.2810011104972896</v>
          </cell>
          <cell r="L650">
            <v>0.22721401129357843</v>
          </cell>
          <cell r="M650">
            <v>0.20195288530430502</v>
          </cell>
          <cell r="N650">
            <v>0.22893844369865585</v>
          </cell>
          <cell r="O650">
            <v>0.23743631662920228</v>
          </cell>
          <cell r="P650">
            <v>0.13900065502414305</v>
          </cell>
          <cell r="Q650">
            <v>0.31248584047338118</v>
          </cell>
          <cell r="R650">
            <v>0.32187903649055277</v>
          </cell>
          <cell r="S650">
            <v>0.58631732796199132</v>
          </cell>
          <cell r="T650">
            <v>0.33526820899562615</v>
          </cell>
          <cell r="U650">
            <v>0.31777888874150129</v>
          </cell>
          <cell r="V650">
            <v>0.29407403396759074</v>
          </cell>
          <cell r="W650">
            <v>0.53498167664923713</v>
          </cell>
        </row>
        <row r="651">
          <cell r="D651">
            <v>0.92163181368189095</v>
          </cell>
          <cell r="E651">
            <v>0.92246544434601174</v>
          </cell>
          <cell r="F651">
            <v>0.93033785248436274</v>
          </cell>
          <cell r="G651">
            <v>0.99759000572026135</v>
          </cell>
          <cell r="H651">
            <v>0.99499296744783383</v>
          </cell>
          <cell r="I651">
            <v>0.99670396135906414</v>
          </cell>
          <cell r="J651">
            <v>0.99362966332349989</v>
          </cell>
          <cell r="K651">
            <v>0.99362966332349989</v>
          </cell>
          <cell r="L651">
            <v>0.99362966332349989</v>
          </cell>
          <cell r="M651">
            <v>0.99362966332349989</v>
          </cell>
          <cell r="N651">
            <v>0.99362966332349989</v>
          </cell>
          <cell r="O651">
            <v>0.99362966332349989</v>
          </cell>
          <cell r="P651">
            <v>0.99363801705979826</v>
          </cell>
          <cell r="Q651">
            <v>0.96227522244563601</v>
          </cell>
          <cell r="R651">
            <v>0.96351867771226307</v>
          </cell>
          <cell r="S651">
            <v>0.96351867771226307</v>
          </cell>
          <cell r="T651">
            <v>0.97013835916555513</v>
          </cell>
          <cell r="U651">
            <v>0.96807043455142339</v>
          </cell>
          <cell r="V651">
            <v>0.96948423061729694</v>
          </cell>
          <cell r="W651">
            <v>0.96948423061729694</v>
          </cell>
        </row>
        <row r="653">
          <cell r="D653">
            <v>0.12584487131332125</v>
          </cell>
          <cell r="E653">
            <v>0.12311437274396984</v>
          </cell>
          <cell r="F653">
            <v>9.690911345790526E-2</v>
          </cell>
          <cell r="G653">
            <v>9.9627276454538782E-2</v>
          </cell>
          <cell r="H653">
            <v>9.9951505377445127E-2</v>
          </cell>
          <cell r="I653">
            <v>0.10213687974391643</v>
          </cell>
          <cell r="J653">
            <v>0.1019599430725078</v>
          </cell>
          <cell r="K653">
            <v>0.20667176045883012</v>
          </cell>
          <cell r="L653">
            <v>0.16167647084933487</v>
          </cell>
          <cell r="M653">
            <v>0.16124362748219817</v>
          </cell>
          <cell r="N653">
            <v>0.1540194758051425</v>
          </cell>
          <cell r="O653">
            <v>0.15563785326771701</v>
          </cell>
          <cell r="P653">
            <v>9.8788201389124586E-2</v>
          </cell>
          <cell r="Q653">
            <v>0.10737800597937114</v>
          </cell>
          <cell r="R653">
            <v>0.11012843709410522</v>
          </cell>
          <cell r="S653">
            <v>0.1700498271910503</v>
          </cell>
          <cell r="T653">
            <v>0.10447864099515175</v>
          </cell>
          <cell r="U653">
            <v>9.9025271650650212E-2</v>
          </cell>
          <cell r="V653">
            <v>0.10094505583480939</v>
          </cell>
          <cell r="W653">
            <v>0.16473028868843195</v>
          </cell>
        </row>
        <row r="654">
          <cell r="D654">
            <v>0.2323588598332299</v>
          </cell>
          <cell r="E654">
            <v>0.2326757846862732</v>
          </cell>
          <cell r="F654">
            <v>0.20132949204464343</v>
          </cell>
          <cell r="G654">
            <v>0.23517290428375673</v>
          </cell>
          <cell r="H654">
            <v>0.22695936861328381</v>
          </cell>
          <cell r="I654">
            <v>0.24857265855174079</v>
          </cell>
          <cell r="J654">
            <v>0.26115783444041685</v>
          </cell>
          <cell r="K654">
            <v>0.52574106937774245</v>
          </cell>
          <cell r="L654">
            <v>0.41513608639963345</v>
          </cell>
          <cell r="M654">
            <v>0.42111768377179254</v>
          </cell>
          <cell r="N654">
            <v>0.40224992429269096</v>
          </cell>
          <cell r="O654">
            <v>0.396589587392771</v>
          </cell>
          <cell r="P654">
            <v>0.24364264285275036</v>
          </cell>
          <cell r="Q654">
            <v>0.17311672866272615</v>
          </cell>
          <cell r="R654">
            <v>0.16644767878601657</v>
          </cell>
          <cell r="S654">
            <v>0.36427480647477412</v>
          </cell>
          <cell r="T654">
            <v>0.21398840215906081</v>
          </cell>
          <cell r="U654">
            <v>0.22268934197943682</v>
          </cell>
          <cell r="V654">
            <v>0.23060406901019739</v>
          </cell>
          <cell r="W654">
            <v>0.35578014770958988</v>
          </cell>
        </row>
        <row r="655">
          <cell r="D655">
            <v>0.28908542036070167</v>
          </cell>
          <cell r="E655">
            <v>0.29056444607309684</v>
          </cell>
          <cell r="F655">
            <v>0.28562486281772409</v>
          </cell>
          <cell r="G655">
            <v>0.31082824562500133</v>
          </cell>
          <cell r="H655">
            <v>0.31628677886826989</v>
          </cell>
          <cell r="I655">
            <v>0.33921139204080147</v>
          </cell>
          <cell r="J655">
            <v>0.34277549215189407</v>
          </cell>
          <cell r="K655">
            <v>0.755253172122891</v>
          </cell>
          <cell r="L655">
            <v>0.57082145515630767</v>
          </cell>
          <cell r="M655">
            <v>0.58896676646135382</v>
          </cell>
          <cell r="N655">
            <v>0.57268360250449568</v>
          </cell>
          <cell r="O655">
            <v>0.57228463409912256</v>
          </cell>
          <cell r="P655">
            <v>0.34752431933682609</v>
          </cell>
          <cell r="Q655">
            <v>0.36803838739007405</v>
          </cell>
          <cell r="R655">
            <v>0.36007913108647488</v>
          </cell>
          <cell r="S655">
            <v>0.61540782346066036</v>
          </cell>
          <cell r="T655">
            <v>0.36607866653021165</v>
          </cell>
          <cell r="U655">
            <v>0.36972932538867676</v>
          </cell>
          <cell r="V655">
            <v>0.37451259594327729</v>
          </cell>
          <cell r="W655">
            <v>0.66338461363023182</v>
          </cell>
        </row>
        <row r="658">
          <cell r="D658">
            <v>0.97859478457741012</v>
          </cell>
          <cell r="E658">
            <v>0.97793387742525828</v>
          </cell>
          <cell r="F658">
            <v>0.97645093748692369</v>
          </cell>
          <cell r="G658">
            <v>0.9776479598199117</v>
          </cell>
          <cell r="H658">
            <v>0.98178357407680772</v>
          </cell>
          <cell r="I658">
            <v>0.98070523290496991</v>
          </cell>
          <cell r="J658">
            <v>0.98162921094127398</v>
          </cell>
          <cell r="K658">
            <v>0.97853235944335959</v>
          </cell>
          <cell r="L658">
            <v>0.97914056289083473</v>
          </cell>
          <cell r="M658">
            <v>0.97788956808872463</v>
          </cell>
          <cell r="N658">
            <v>0.97685692049082096</v>
          </cell>
          <cell r="O658">
            <v>0.98020065053879002</v>
          </cell>
          <cell r="P658">
            <v>0.97650610626558276</v>
          </cell>
          <cell r="Q658">
            <v>0.98139659702798776</v>
          </cell>
          <cell r="R658">
            <v>0.98087191061853196</v>
          </cell>
          <cell r="S658">
            <v>0.98231630111968604</v>
          </cell>
          <cell r="T658">
            <v>0.98232325424819966</v>
          </cell>
          <cell r="U658">
            <v>0.98044458732335826</v>
          </cell>
          <cell r="V658">
            <v>0.97950821300269875</v>
          </cell>
          <cell r="W658">
            <v>0.97844194436699139</v>
          </cell>
        </row>
        <row r="659">
          <cell r="D659">
            <v>1.6357163692890593E-2</v>
          </cell>
          <cell r="E659">
            <v>1.7254443578172209E-2</v>
          </cell>
          <cell r="F659">
            <v>1.8619612257047155E-2</v>
          </cell>
          <cell r="G659">
            <v>1.7802086115108365E-2</v>
          </cell>
          <cell r="H659">
            <v>1.3190603896625101E-2</v>
          </cell>
          <cell r="I659">
            <v>1.3654720356396397E-2</v>
          </cell>
          <cell r="J659">
            <v>1.3267636566185815E-2</v>
          </cell>
          <cell r="K659">
            <v>1.6214202064523533E-2</v>
          </cell>
          <cell r="L659">
            <v>1.6095151862875731E-2</v>
          </cell>
          <cell r="M659">
            <v>2.050009098864081E-2</v>
          </cell>
          <cell r="N659">
            <v>1.7714774258663732E-2</v>
          </cell>
          <cell r="O659">
            <v>1.3228019990105581E-2</v>
          </cell>
          <cell r="P659">
            <v>1.7943205300626177E-2</v>
          </cell>
          <cell r="Q659">
            <v>1.3356235013536329E-2</v>
          </cell>
          <cell r="R659">
            <v>1.3248757194313808E-2</v>
          </cell>
          <cell r="S659">
            <v>1.2320773387358977E-2</v>
          </cell>
          <cell r="T659">
            <v>1.3038248944677663E-2</v>
          </cell>
          <cell r="U659">
            <v>1.4600757480582335E-2</v>
          </cell>
          <cell r="V659">
            <v>1.5052284245200356E-2</v>
          </cell>
          <cell r="W659">
            <v>1.6562527723482306E-2</v>
          </cell>
        </row>
        <row r="660">
          <cell r="D660">
            <v>1.4748686616629014E-3</v>
          </cell>
          <cell r="E660">
            <v>1.5370373556415993E-3</v>
          </cell>
          <cell r="F660">
            <v>1.472603843661659E-3</v>
          </cell>
          <cell r="G660">
            <v>1.5023877346589235E-3</v>
          </cell>
          <cell r="H660">
            <v>1.2986656990544719E-3</v>
          </cell>
          <cell r="I660">
            <v>1.6297458998567548E-3</v>
          </cell>
          <cell r="J660">
            <v>1.6283005594766868E-3</v>
          </cell>
          <cell r="K660">
            <v>1.4757016662299437E-3</v>
          </cell>
          <cell r="L660">
            <v>1.8116539820381289E-3</v>
          </cell>
          <cell r="M660">
            <v>7.7458874159804956E-4</v>
          </cell>
          <cell r="N660">
            <v>2.1228030218306123E-3</v>
          </cell>
          <cell r="O660">
            <v>2.3727621981373664E-3</v>
          </cell>
          <cell r="P660">
            <v>1.6511997436525427E-3</v>
          </cell>
          <cell r="Q660">
            <v>1.5055061877659542E-3</v>
          </cell>
          <cell r="R660">
            <v>1.2723637208873336E-3</v>
          </cell>
          <cell r="S660">
            <v>1.3114649240359418E-3</v>
          </cell>
          <cell r="T660">
            <v>1.4440841457588139E-3</v>
          </cell>
          <cell r="U660">
            <v>1.5189677479817232E-3</v>
          </cell>
          <cell r="V660">
            <v>1.6209875868432048E-3</v>
          </cell>
          <cell r="W660">
            <v>2.4159119030774836E-3</v>
          </cell>
        </row>
        <row r="661">
          <cell r="D661">
            <v>0.18461349063215735</v>
          </cell>
          <cell r="E661">
            <v>0.17955374364653273</v>
          </cell>
          <cell r="F661">
            <v>0.21993098673846842</v>
          </cell>
          <cell r="G661">
            <v>0.18952167226602284</v>
          </cell>
          <cell r="H661">
            <v>0.19362383561339142</v>
          </cell>
          <cell r="I661">
            <v>0.23883249860535738</v>
          </cell>
          <cell r="J661">
            <v>0.20019622077897811</v>
          </cell>
          <cell r="K661">
            <v>0.19164575219688221</v>
          </cell>
          <cell r="L661">
            <v>0.17783051700923774</v>
          </cell>
          <cell r="M661">
            <v>0.16476099055509502</v>
          </cell>
          <cell r="N661">
            <v>0.14018457692091679</v>
          </cell>
          <cell r="O661">
            <v>0.11982030227509312</v>
          </cell>
          <cell r="P661">
            <v>0.19227961269325666</v>
          </cell>
          <cell r="Q661">
            <v>0.13423780620423698</v>
          </cell>
          <cell r="R661">
            <v>0.10671178089388633</v>
          </cell>
          <cell r="S661">
            <v>0.10585893596701135</v>
          </cell>
          <cell r="T661">
            <v>0.10720315582888559</v>
          </cell>
          <cell r="U661">
            <v>0.10282120810360676</v>
          </cell>
          <cell r="V661">
            <v>0.14295565229104454</v>
          </cell>
          <cell r="W661">
            <v>0.11522977566049873</v>
          </cell>
        </row>
        <row r="662">
          <cell r="D662">
            <v>0.76994456991961857</v>
          </cell>
          <cell r="E662">
            <v>0.7790556252459887</v>
          </cell>
          <cell r="F662">
            <v>0.74050141731074404</v>
          </cell>
          <cell r="G662">
            <v>0.76596495139037146</v>
          </cell>
          <cell r="H662">
            <v>0.75822605554205624</v>
          </cell>
          <cell r="I662">
            <v>0.71291658873188446</v>
          </cell>
          <cell r="J662">
            <v>0.75241805010421869</v>
          </cell>
          <cell r="K662">
            <v>0.76183741576972575</v>
          </cell>
          <cell r="L662">
            <v>0.77084308322418205</v>
          </cell>
          <cell r="M662">
            <v>0.75746199534481407</v>
          </cell>
          <cell r="N662">
            <v>0.81776295018457668</v>
          </cell>
          <cell r="O662">
            <v>0.83315968284104969</v>
          </cell>
          <cell r="P662">
            <v>0.75856367624501309</v>
          </cell>
          <cell r="Q662">
            <v>0.81892750538790771</v>
          </cell>
          <cell r="R662">
            <v>0.85035590725481314</v>
          </cell>
          <cell r="S662">
            <v>0.85423200369782171</v>
          </cell>
          <cell r="T662">
            <v>0.85613808519604706</v>
          </cell>
          <cell r="U662">
            <v>0.85541567993226419</v>
          </cell>
          <cell r="V662">
            <v>0.81948652347539896</v>
          </cell>
          <cell r="W662">
            <v>0.84468613531335457</v>
          </cell>
        </row>
        <row r="663">
          <cell r="D663">
            <v>3.8841364203556668E-2</v>
          </cell>
          <cell r="E663">
            <v>3.5729744178883742E-2</v>
          </cell>
          <cell r="F663">
            <v>3.3989316819633165E-2</v>
          </cell>
          <cell r="G663">
            <v>4.0917098188391718E-2</v>
          </cell>
          <cell r="H663">
            <v>4.1534365728284513E-2</v>
          </cell>
          <cell r="I663">
            <v>4.2121093270971285E-2</v>
          </cell>
          <cell r="J663">
            <v>4.1455512103741959E-2</v>
          </cell>
          <cell r="K663">
            <v>4.1116955454536745E-2</v>
          </cell>
          <cell r="L663">
            <v>4.7370243825615214E-2</v>
          </cell>
          <cell r="M663">
            <v>7.6897546029115485E-2</v>
          </cell>
          <cell r="N663">
            <v>3.8457091350967268E-2</v>
          </cell>
          <cell r="O663">
            <v>4.2478472656031323E-2</v>
          </cell>
          <cell r="P663">
            <v>4.4768209522683476E-2</v>
          </cell>
          <cell r="Q663">
            <v>4.2777332701186929E-2</v>
          </cell>
          <cell r="R663">
            <v>3.8001630882610007E-2</v>
          </cell>
          <cell r="S663">
            <v>3.5590369556337868E-2</v>
          </cell>
          <cell r="T663">
            <v>3.3236143856480875E-2</v>
          </cell>
          <cell r="U663">
            <v>3.7835114127736651E-2</v>
          </cell>
          <cell r="V663">
            <v>3.4015514373343353E-2</v>
          </cell>
          <cell r="W663">
            <v>3.7446643299534524E-2</v>
          </cell>
        </row>
        <row r="664">
          <cell r="D664">
            <v>5.8574763966556124E-3</v>
          </cell>
          <cell r="E664">
            <v>6.4441307071858829E-3</v>
          </cell>
          <cell r="F664">
            <v>5.8639439831231306E-3</v>
          </cell>
          <cell r="G664">
            <v>1.0679690237915151E-2</v>
          </cell>
          <cell r="H664">
            <v>1.0521081767274234E-2</v>
          </cell>
          <cell r="I664">
            <v>1.1445808967184687E-2</v>
          </cell>
          <cell r="J664">
            <v>1.1623508300151967E-2</v>
          </cell>
          <cell r="K664">
            <v>1.2744230080937561E-2</v>
          </cell>
          <cell r="L664">
            <v>1.1863920684974133E-2</v>
          </cell>
          <cell r="M664">
            <v>8.1276676644380305E-3</v>
          </cell>
          <cell r="N664">
            <v>7.6807356478710946E-3</v>
          </cell>
          <cell r="O664">
            <v>9.2280431328097615E-3</v>
          </cell>
          <cell r="P664">
            <v>8.574785765700579E-3</v>
          </cell>
          <cell r="Q664">
            <v>1.3701031096692469E-2</v>
          </cell>
          <cell r="R664">
            <v>1.0792834555386051E-2</v>
          </cell>
          <cell r="S664">
            <v>9.4228240938504723E-3</v>
          </cell>
          <cell r="T664">
            <v>8.6878710343116488E-3</v>
          </cell>
          <cell r="U664">
            <v>9.6675690068070315E-3</v>
          </cell>
          <cell r="V664">
            <v>6.9467730684053593E-3</v>
          </cell>
          <cell r="W664">
            <v>4.1813140728511177E-3</v>
          </cell>
        </row>
        <row r="665">
          <cell r="D665">
            <v>1.0260454775064036E-2</v>
          </cell>
          <cell r="E665">
            <v>1.1741346880552018E-2</v>
          </cell>
          <cell r="F665">
            <v>1.0747079220564591E-2</v>
          </cell>
          <cell r="G665">
            <v>7.4897469200808035E-3</v>
          </cell>
          <cell r="H665">
            <v>8.5548229586391213E-3</v>
          </cell>
          <cell r="I665">
            <v>8.8013278114882094E-3</v>
          </cell>
          <cell r="J665">
            <v>9.171448519549142E-3</v>
          </cell>
          <cell r="K665">
            <v>8.7589417079981004E-3</v>
          </cell>
          <cell r="L665">
            <v>8.3526486092511208E-3</v>
          </cell>
          <cell r="M665">
            <v>5.3997682173011798E-3</v>
          </cell>
          <cell r="N665">
            <v>4.4329413446584781E-3</v>
          </cell>
          <cell r="O665">
            <v>5.1523027014193576E-3</v>
          </cell>
          <cell r="P665">
            <v>6.7556817785068262E-3</v>
          </cell>
          <cell r="Q665">
            <v>7.557691923644036E-2</v>
          </cell>
          <cell r="R665">
            <v>1.5155155841170396E-2</v>
          </cell>
          <cell r="S665">
            <v>1.7499419440991922E-2</v>
          </cell>
          <cell r="T665">
            <v>1.7488139014856238E-2</v>
          </cell>
          <cell r="U665">
            <v>1.8367852998778897E-2</v>
          </cell>
          <cell r="V665">
            <v>2.3734813527753067E-2</v>
          </cell>
          <cell r="W665">
            <v>2.0280771034383221E-2</v>
          </cell>
        </row>
        <row r="666">
          <cell r="D666">
            <v>0.97780594283759359</v>
          </cell>
          <cell r="E666">
            <v>0.97457386104021149</v>
          </cell>
          <cell r="F666">
            <v>0.97748533902553891</v>
          </cell>
          <cell r="G666">
            <v>0.9754270473575154</v>
          </cell>
          <cell r="H666">
            <v>0.97539484643864194</v>
          </cell>
          <cell r="I666">
            <v>0.97077542448565157</v>
          </cell>
          <cell r="J666">
            <v>0.9722686235308946</v>
          </cell>
          <cell r="K666">
            <v>0.96986523779030887</v>
          </cell>
          <cell r="L666">
            <v>0.97388716862762603</v>
          </cell>
          <cell r="M666">
            <v>0.9851686556847985</v>
          </cell>
          <cell r="N666">
            <v>0.98226791001340652</v>
          </cell>
          <cell r="O666">
            <v>0.97834829392798084</v>
          </cell>
          <cell r="P666">
            <v>0.97927647788282024</v>
          </cell>
          <cell r="Q666">
            <v>0.90386240788560446</v>
          </cell>
          <cell r="R666">
            <v>0.96576814238824704</v>
          </cell>
          <cell r="S666">
            <v>0.96537621933562467</v>
          </cell>
          <cell r="T666">
            <v>0.96792620905777216</v>
          </cell>
          <cell r="U666">
            <v>0.9643331337108797</v>
          </cell>
          <cell r="V666">
            <v>0.95980030821010975</v>
          </cell>
          <cell r="W666">
            <v>0.96831861119080764</v>
          </cell>
        </row>
        <row r="667">
          <cell r="D667">
            <v>3.5729360612870398E-3</v>
          </cell>
          <cell r="E667">
            <v>3.2654068215721725E-3</v>
          </cell>
          <cell r="F667">
            <v>3.4557423153656064E-3</v>
          </cell>
          <cell r="G667">
            <v>3.0327001944015189E-3</v>
          </cell>
          <cell r="H667">
            <v>3.7212083767989698E-3</v>
          </cell>
          <cell r="I667">
            <v>4.0029668965766308E-3</v>
          </cell>
          <cell r="J667">
            <v>3.4656772816153854E-3</v>
          </cell>
          <cell r="K667">
            <v>3.7640494005281478E-3</v>
          </cell>
          <cell r="L667">
            <v>2.935629173002839E-3</v>
          </cell>
          <cell r="M667">
            <v>8.3544441896907966E-4</v>
          </cell>
          <cell r="N667">
            <v>3.2980240233744067E-3</v>
          </cell>
          <cell r="O667">
            <v>4.1670882016487517E-3</v>
          </cell>
          <cell r="P667">
            <v>3.8829981159104864E-3</v>
          </cell>
          <cell r="Q667">
            <v>3.7327734700859133E-3</v>
          </cell>
          <cell r="R667">
            <v>4.5979774716026125E-3</v>
          </cell>
          <cell r="S667">
            <v>4.0330084460021174E-3</v>
          </cell>
          <cell r="T667">
            <v>3.1896012877318369E-3</v>
          </cell>
          <cell r="U667">
            <v>3.4168048008322563E-3</v>
          </cell>
          <cell r="V667">
            <v>3.8143735969241518E-3</v>
          </cell>
          <cell r="W667">
            <v>2.5732420180276834E-3</v>
          </cell>
        </row>
        <row r="668">
          <cell r="D668">
            <v>6.5482940320972204E-3</v>
          </cell>
          <cell r="E668">
            <v>5.6193790908036076E-3</v>
          </cell>
          <cell r="F668">
            <v>5.5363834994585194E-3</v>
          </cell>
          <cell r="G668">
            <v>3.5962781552139368E-3</v>
          </cell>
          <cell r="H668">
            <v>6.5121414619772862E-3</v>
          </cell>
          <cell r="I668">
            <v>6.0622666415508335E-3</v>
          </cell>
          <cell r="J668">
            <v>5.8908119450767288E-3</v>
          </cell>
          <cell r="K668">
            <v>5.3015580331709092E-3</v>
          </cell>
          <cell r="L668">
            <v>3.8808490557855099E-3</v>
          </cell>
          <cell r="M668">
            <v>8.6240946688011407E-4</v>
          </cell>
          <cell r="N668">
            <v>3.5832102808427469E-3</v>
          </cell>
          <cell r="O668">
            <v>4.5300130644151558E-3</v>
          </cell>
          <cell r="P668">
            <v>4.3607966876309462E-3</v>
          </cell>
          <cell r="Q668">
            <v>4.0163461148175457E-3</v>
          </cell>
          <cell r="R668">
            <v>4.9045935473638535E-3</v>
          </cell>
          <cell r="S668">
            <v>4.2689467861201213E-3</v>
          </cell>
          <cell r="T668">
            <v>3.3757176636629144E-3</v>
          </cell>
          <cell r="U668">
            <v>3.8934352951948553E-3</v>
          </cell>
          <cell r="V668">
            <v>3.4380741629519329E-3</v>
          </cell>
          <cell r="W668">
            <v>2.577259774166609E-3</v>
          </cell>
        </row>
        <row r="669">
          <cell r="D669">
            <v>3.2867957702217574E-3</v>
          </cell>
          <cell r="E669">
            <v>4.2597958461324118E-3</v>
          </cell>
          <cell r="F669">
            <v>3.614175793479963E-3</v>
          </cell>
          <cell r="G669">
            <v>3.6319620313514113E-3</v>
          </cell>
          <cell r="H669">
            <v>3.256045203439634E-3</v>
          </cell>
          <cell r="I669">
            <v>4.4777323174318307E-3</v>
          </cell>
          <cell r="J669">
            <v>3.3239967384657084E-3</v>
          </cell>
          <cell r="K669">
            <v>3.5543152661974471E-3</v>
          </cell>
          <cell r="L669">
            <v>2.7122378985725451E-3</v>
          </cell>
          <cell r="M669">
            <v>6.2269476241129547E-4</v>
          </cell>
          <cell r="N669">
            <v>2.8222777300853275E-3</v>
          </cell>
          <cell r="O669">
            <v>2.985672281266092E-3</v>
          </cell>
          <cell r="P669">
            <v>3.0406166779060797E-3</v>
          </cell>
          <cell r="Q669">
            <v>3.7344043210634911E-3</v>
          </cell>
          <cell r="R669">
            <v>4.0131340343833597E-3</v>
          </cell>
          <cell r="S669">
            <v>4.166449403641739E-3</v>
          </cell>
          <cell r="T669">
            <v>3.3182404341448009E-3</v>
          </cell>
          <cell r="U669">
            <v>3.6227690190712906E-3</v>
          </cell>
          <cell r="V669">
            <v>4.3196251677544671E-3</v>
          </cell>
          <cell r="W669">
            <v>2.6911073094950597E-3</v>
          </cell>
        </row>
        <row r="670">
          <cell r="D670">
            <v>2.4700674934965795E-7</v>
          </cell>
          <cell r="E670">
            <v>9.2348193557158437E-6</v>
          </cell>
          <cell r="F670">
            <v>1.1040970019485081E-6</v>
          </cell>
          <cell r="G670">
            <v>1.4866135919526358E-5</v>
          </cell>
          <cell r="H670">
            <v>5.947950713720985E-6</v>
          </cell>
          <cell r="I670">
            <v>7.3339422002666011E-6</v>
          </cell>
          <cell r="J670">
            <v>9.1746514481315862E-6</v>
          </cell>
          <cell r="K670">
            <v>1.3687425358753472E-5</v>
          </cell>
          <cell r="L670">
            <v>1.7002091248549445E-5</v>
          </cell>
          <cell r="M670">
            <v>3.0776206742228153E-7</v>
          </cell>
          <cell r="N670">
            <v>7.4782053103117664E-6</v>
          </cell>
          <cell r="O670">
            <v>3.1479071318333788E-5</v>
          </cell>
          <cell r="P670">
            <v>1.6490574228032924E-5</v>
          </cell>
          <cell r="Q670">
            <v>8.8883006240886266E-6</v>
          </cell>
          <cell r="R670">
            <v>8.9909946643052615E-6</v>
          </cell>
          <cell r="S670">
            <v>1.8452122916910132E-5</v>
          </cell>
          <cell r="T670">
            <v>4.8113736320323129E-6</v>
          </cell>
          <cell r="U670">
            <v>1.8882647245417154E-5</v>
          </cell>
          <cell r="V670">
            <v>4.1415683334892137E-6</v>
          </cell>
          <cell r="W670">
            <v>6.3739884211380576E-6</v>
          </cell>
        </row>
        <row r="671">
          <cell r="D671">
            <v>5.2281212570244958E-5</v>
          </cell>
          <cell r="E671">
            <v>4.1507837791196004E-5</v>
          </cell>
          <cell r="F671">
            <v>4.1895631695901477E-5</v>
          </cell>
          <cell r="G671">
            <v>0</v>
          </cell>
          <cell r="H671">
            <v>1.0360165429050913E-4</v>
          </cell>
          <cell r="I671">
            <v>6.7552750236063086E-5</v>
          </cell>
          <cell r="J671">
            <v>3.9405067984476514E-5</v>
          </cell>
          <cell r="K671">
            <v>9.8318545684366945E-5</v>
          </cell>
          <cell r="L671">
            <v>7.5306885179452171E-5</v>
          </cell>
          <cell r="M671">
            <v>1.7058604095320775E-5</v>
          </cell>
          <cell r="N671">
            <v>1.2171262696489584E-5</v>
          </cell>
          <cell r="O671">
            <v>1.1529163410733744E-5</v>
          </cell>
          <cell r="P671">
            <v>2.7704851415788513E-5</v>
          </cell>
          <cell r="Q671">
            <v>4.10095918508055E-5</v>
          </cell>
          <cell r="R671">
            <v>2.6087421326702859E-5</v>
          </cell>
          <cell r="S671">
            <v>4.9743992708930068E-5</v>
          </cell>
          <cell r="T671">
            <v>4.6897454923587389E-5</v>
          </cell>
          <cell r="U671">
            <v>3.4562541197580286E-5</v>
          </cell>
          <cell r="V671">
            <v>1.0423569726119703E-4</v>
          </cell>
          <cell r="W671">
            <v>6.0185952445525789E-5</v>
          </cell>
        </row>
        <row r="672">
          <cell r="D672">
            <v>2.7893302204650347E-3</v>
          </cell>
          <cell r="E672">
            <v>2.9808655259182032E-3</v>
          </cell>
          <cell r="F672">
            <v>2.2894619772934406E-3</v>
          </cell>
          <cell r="G672">
            <v>2.7715534531372829E-3</v>
          </cell>
          <cell r="H672">
            <v>2.273203632005125E-3</v>
          </cell>
          <cell r="I672">
            <v>4.4997064182437235E-3</v>
          </cell>
          <cell r="J672">
            <v>3.612422910938586E-3</v>
          </cell>
          <cell r="K672">
            <v>5.0772751545580426E-3</v>
          </cell>
          <cell r="L672">
            <v>3.1840241795762204E-3</v>
          </cell>
          <cell r="M672">
            <v>6.8121367105098806E-4</v>
          </cell>
          <cell r="N672">
            <v>2.7961352639785325E-3</v>
          </cell>
          <cell r="O672">
            <v>4.2856879565239571E-3</v>
          </cell>
          <cell r="P672">
            <v>2.3524378950663021E-3</v>
          </cell>
          <cell r="Q672">
            <v>3.1252374601992549E-3</v>
          </cell>
          <cell r="R672">
            <v>4.2707331808131454E-3</v>
          </cell>
          <cell r="S672">
            <v>3.5350877258911555E-3</v>
          </cell>
          <cell r="T672">
            <v>2.5795404589151714E-3</v>
          </cell>
          <cell r="U672">
            <v>4.0086752644630788E-3</v>
          </cell>
          <cell r="V672">
            <v>5.1984800259773688E-3</v>
          </cell>
          <cell r="W672">
            <v>4.5281963924629597E-3</v>
          </cell>
        </row>
        <row r="673">
          <cell r="D673">
            <v>276308161.91182888</v>
          </cell>
          <cell r="E673">
            <v>280578689.94361126</v>
          </cell>
          <cell r="F673">
            <v>279586890.36197889</v>
          </cell>
          <cell r="G673">
            <v>278897315.84125239</v>
          </cell>
          <cell r="H673">
            <v>285169782.56549221</v>
          </cell>
          <cell r="I673">
            <v>284826313.87349683</v>
          </cell>
          <cell r="J673">
            <v>288479789.36370665</v>
          </cell>
          <cell r="K673">
            <v>290965981.84961694</v>
          </cell>
          <cell r="L673">
            <v>290576052.94467217</v>
          </cell>
          <cell r="M673">
            <v>290526270.84790063</v>
          </cell>
          <cell r="N673">
            <v>296060644.82774538</v>
          </cell>
          <cell r="O673">
            <v>302006814.92699623</v>
          </cell>
          <cell r="P673">
            <v>312521552.79255378</v>
          </cell>
          <cell r="Q673">
            <v>323442519.93329823</v>
          </cell>
          <cell r="R673">
            <v>325030785.08087105</v>
          </cell>
          <cell r="S673">
            <v>331194307.59811217</v>
          </cell>
          <cell r="T673">
            <v>329716631.35985553</v>
          </cell>
          <cell r="U673">
            <v>335378896.56724405</v>
          </cell>
          <cell r="V673">
            <v>342226103.85352355</v>
          </cell>
          <cell r="W673">
            <v>348109005.19996178</v>
          </cell>
        </row>
        <row r="674">
          <cell r="D674">
            <v>241518508.12721881</v>
          </cell>
          <cell r="E674">
            <v>245215201.38969138</v>
          </cell>
          <cell r="F674">
            <v>244328734.13871896</v>
          </cell>
          <cell r="G674">
            <v>246919917.90788251</v>
          </cell>
          <cell r="H674">
            <v>251993504.87376222</v>
          </cell>
          <cell r="I674">
            <v>250260099.14616686</v>
          </cell>
          <cell r="J674">
            <v>255353218.44453678</v>
          </cell>
          <cell r="K674">
            <v>256696057.32189691</v>
          </cell>
          <cell r="L674">
            <v>254734286.8493323</v>
          </cell>
          <cell r="M674">
            <v>250669147.90808085</v>
          </cell>
          <cell r="N674">
            <v>252678344.19213519</v>
          </cell>
          <cell r="O674">
            <v>258499070.03921643</v>
          </cell>
          <cell r="P674">
            <v>269236286.21621388</v>
          </cell>
          <cell r="Q674">
            <v>281366196.04980826</v>
          </cell>
          <cell r="R674">
            <v>282084740.52903104</v>
          </cell>
          <cell r="S674">
            <v>288398105.91214228</v>
          </cell>
          <cell r="T674">
            <v>285777824.18982553</v>
          </cell>
          <cell r="U674">
            <v>289480043.67168391</v>
          </cell>
          <cell r="V674">
            <v>296906461.81310356</v>
          </cell>
          <cell r="W674">
            <v>300015449.90275204</v>
          </cell>
        </row>
        <row r="675">
          <cell r="D675">
            <v>15018510.154390033</v>
          </cell>
          <cell r="E675">
            <v>15534094.087609978</v>
          </cell>
          <cell r="F675">
            <v>15452713.806050045</v>
          </cell>
          <cell r="G675">
            <v>12497448.479229972</v>
          </cell>
          <cell r="H675">
            <v>13218758.597110001</v>
          </cell>
          <cell r="I675">
            <v>14682601.019439999</v>
          </cell>
          <cell r="J675">
            <v>13112541.43509</v>
          </cell>
          <cell r="K675">
            <v>14278256.137610011</v>
          </cell>
          <cell r="L675">
            <v>14975432.877919944</v>
          </cell>
          <cell r="M675">
            <v>16712745.560629936</v>
          </cell>
          <cell r="N675">
            <v>18605953.528480075</v>
          </cell>
          <cell r="O675">
            <v>18322978.53813998</v>
          </cell>
          <cell r="P675">
            <v>17122445.23070991</v>
          </cell>
          <cell r="Q675">
            <v>20965627.219939899</v>
          </cell>
          <cell r="R675">
            <v>21280400.849850096</v>
          </cell>
          <cell r="S675">
            <v>21452731.369629789</v>
          </cell>
          <cell r="T675">
            <v>22235019.148419958</v>
          </cell>
          <cell r="U675">
            <v>24000642.049790099</v>
          </cell>
          <cell r="V675">
            <v>23493124.00993</v>
          </cell>
          <cell r="W675">
            <v>25876318.089739852</v>
          </cell>
        </row>
        <row r="676">
          <cell r="D676">
            <v>19771143.630220026</v>
          </cell>
          <cell r="E676">
            <v>19829394.46630989</v>
          </cell>
          <cell r="F676">
            <v>19805442.417209923</v>
          </cell>
          <cell r="G676">
            <v>19479949.454139899</v>
          </cell>
          <cell r="H676">
            <v>19957519.094620004</v>
          </cell>
          <cell r="I676">
            <v>19883613.70789</v>
          </cell>
          <cell r="J676">
            <v>20014029.484079897</v>
          </cell>
          <cell r="K676">
            <v>19991668.390109997</v>
          </cell>
          <cell r="L676">
            <v>20866333.217419907</v>
          </cell>
          <cell r="M676">
            <v>23144377.379189868</v>
          </cell>
          <cell r="N676">
            <v>24776347.10713011</v>
          </cell>
          <cell r="O676">
            <v>25184766.349639855</v>
          </cell>
          <cell r="P676">
            <v>26162821.345629998</v>
          </cell>
          <cell r="Q676">
            <v>21110696.663550097</v>
          </cell>
          <cell r="R676">
            <v>21665643.7019899</v>
          </cell>
          <cell r="S676">
            <v>21343470.3163401</v>
          </cell>
          <cell r="T676">
            <v>21703788.021610014</v>
          </cell>
          <cell r="U676">
            <v>21898210.845770065</v>
          </cell>
          <cell r="V676">
            <v>21826518.030489996</v>
          </cell>
          <cell r="W676">
            <v>22217237.207469895</v>
          </cell>
        </row>
        <row r="677">
          <cell r="D677">
            <v>276308161.91182888</v>
          </cell>
          <cell r="E677">
            <v>280578689.94361126</v>
          </cell>
          <cell r="F677">
            <v>279586890.36197889</v>
          </cell>
          <cell r="G677">
            <v>278897315.84125239</v>
          </cell>
          <cell r="H677">
            <v>285169782.56549221</v>
          </cell>
          <cell r="I677">
            <v>284826313.87349683</v>
          </cell>
          <cell r="J677">
            <v>288479789.36370665</v>
          </cell>
          <cell r="K677">
            <v>290965981.84961694</v>
          </cell>
          <cell r="L677">
            <v>290576052.94467217</v>
          </cell>
          <cell r="M677">
            <v>290526270.84790063</v>
          </cell>
          <cell r="N677">
            <v>296060644.82774538</v>
          </cell>
          <cell r="O677">
            <v>302006814.92699623</v>
          </cell>
          <cell r="P677">
            <v>312521552.79255378</v>
          </cell>
          <cell r="Q677">
            <v>323442519.93329823</v>
          </cell>
          <cell r="R677">
            <v>325030785.08087105</v>
          </cell>
          <cell r="S677">
            <v>331194307.59811217</v>
          </cell>
          <cell r="T677">
            <v>329716631.35985553</v>
          </cell>
          <cell r="U677">
            <v>335378896.56724405</v>
          </cell>
          <cell r="V677">
            <v>342226103.85352355</v>
          </cell>
          <cell r="W677">
            <v>348109005.19996178</v>
          </cell>
        </row>
        <row r="678">
          <cell r="D678">
            <v>0</v>
          </cell>
          <cell r="E678">
            <v>0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>
            <v>0</v>
          </cell>
          <cell r="W678">
            <v>0</v>
          </cell>
        </row>
        <row r="679">
          <cell r="D679">
            <v>276308161.91182888</v>
          </cell>
          <cell r="E679">
            <v>280578689.94361126</v>
          </cell>
          <cell r="F679">
            <v>279586890.36197889</v>
          </cell>
          <cell r="G679">
            <v>278897315.84125239</v>
          </cell>
          <cell r="H679">
            <v>285169782.56549221</v>
          </cell>
          <cell r="I679">
            <v>284826313.87349683</v>
          </cell>
          <cell r="J679">
            <v>288479789.36370665</v>
          </cell>
          <cell r="K679">
            <v>290965981.84961694</v>
          </cell>
          <cell r="L679">
            <v>290576052.94467217</v>
          </cell>
          <cell r="M679">
            <v>290526270.84790063</v>
          </cell>
          <cell r="N679">
            <v>296060644.82774538</v>
          </cell>
          <cell r="O679">
            <v>302006814.92699623</v>
          </cell>
          <cell r="P679">
            <v>312521552.79255378</v>
          </cell>
          <cell r="Q679">
            <v>323442519.93329823</v>
          </cell>
          <cell r="R679">
            <v>325030785.08087105</v>
          </cell>
          <cell r="S679">
            <v>331194307.59811217</v>
          </cell>
          <cell r="T679">
            <v>329716631.35985553</v>
          </cell>
          <cell r="U679">
            <v>335378896.56724405</v>
          </cell>
          <cell r="V679">
            <v>342226103.85352355</v>
          </cell>
          <cell r="W679">
            <v>348109005.19996178</v>
          </cell>
        </row>
        <row r="680">
          <cell r="D680">
            <v>241518508.12721881</v>
          </cell>
          <cell r="E680">
            <v>245215201.38969138</v>
          </cell>
          <cell r="F680">
            <v>244328734.13871896</v>
          </cell>
          <cell r="G680">
            <v>246919917.90788251</v>
          </cell>
          <cell r="H680">
            <v>251993504.87376222</v>
          </cell>
          <cell r="I680">
            <v>250260099.14616686</v>
          </cell>
          <cell r="J680">
            <v>255353218.44453678</v>
          </cell>
          <cell r="K680">
            <v>256696057.32189691</v>
          </cell>
          <cell r="L680">
            <v>254734286.8493323</v>
          </cell>
          <cell r="M680">
            <v>250669147.90808085</v>
          </cell>
          <cell r="N680">
            <v>252678344.19213519</v>
          </cell>
          <cell r="O680">
            <v>258499070.03921643</v>
          </cell>
          <cell r="P680">
            <v>269236286.21621388</v>
          </cell>
          <cell r="Q680">
            <v>281366196.04980826</v>
          </cell>
          <cell r="R680">
            <v>282084740.52903104</v>
          </cell>
          <cell r="S680">
            <v>288398105.91214228</v>
          </cell>
          <cell r="T680">
            <v>285777824.18982553</v>
          </cell>
          <cell r="U680">
            <v>289480043.67168391</v>
          </cell>
          <cell r="V680">
            <v>296906461.81310356</v>
          </cell>
          <cell r="W680">
            <v>300015449.90275204</v>
          </cell>
        </row>
        <row r="681">
          <cell r="D681">
            <v>15018510.154390033</v>
          </cell>
          <cell r="E681">
            <v>15534094.087609978</v>
          </cell>
          <cell r="F681">
            <v>15452713.806050045</v>
          </cell>
          <cell r="G681">
            <v>12497448.479229972</v>
          </cell>
          <cell r="H681">
            <v>13218758.597110001</v>
          </cell>
          <cell r="I681">
            <v>14682601.019439999</v>
          </cell>
          <cell r="J681">
            <v>13112541.43509</v>
          </cell>
          <cell r="K681">
            <v>14278256.137610011</v>
          </cell>
          <cell r="L681">
            <v>14975432.877919944</v>
          </cell>
          <cell r="M681">
            <v>16712745.560629936</v>
          </cell>
          <cell r="N681">
            <v>18605953.528480075</v>
          </cell>
          <cell r="O681">
            <v>18322978.53813998</v>
          </cell>
          <cell r="P681">
            <v>17122445.23070991</v>
          </cell>
          <cell r="Q681">
            <v>20965627.219939899</v>
          </cell>
          <cell r="R681">
            <v>21280400.849850096</v>
          </cell>
          <cell r="S681">
            <v>21452731.369629789</v>
          </cell>
          <cell r="T681">
            <v>22235019.148419958</v>
          </cell>
          <cell r="U681">
            <v>24000642.049790099</v>
          </cell>
          <cell r="V681">
            <v>23493124.00993</v>
          </cell>
          <cell r="W681">
            <v>25876318.089739852</v>
          </cell>
        </row>
        <row r="682">
          <cell r="D682">
            <v>19771143.630220026</v>
          </cell>
          <cell r="E682">
            <v>19829394.46630989</v>
          </cell>
          <cell r="F682">
            <v>19805442.417209923</v>
          </cell>
          <cell r="G682">
            <v>19479949.454139899</v>
          </cell>
          <cell r="H682">
            <v>19957519.094620004</v>
          </cell>
          <cell r="I682">
            <v>19883613.70789</v>
          </cell>
          <cell r="J682">
            <v>20014029.484079897</v>
          </cell>
          <cell r="K682">
            <v>19991668.390109997</v>
          </cell>
          <cell r="L682">
            <v>20866333.217419907</v>
          </cell>
          <cell r="M682">
            <v>23144377.379189868</v>
          </cell>
          <cell r="N682">
            <v>24776347.10713011</v>
          </cell>
          <cell r="O682">
            <v>25184766.349639855</v>
          </cell>
          <cell r="P682">
            <v>26162821.345629998</v>
          </cell>
          <cell r="Q682">
            <v>21110696.663550097</v>
          </cell>
          <cell r="R682">
            <v>21665643.7019899</v>
          </cell>
          <cell r="S682">
            <v>21343470.3163401</v>
          </cell>
          <cell r="T682">
            <v>21703788.021610014</v>
          </cell>
          <cell r="U682">
            <v>21898210.845770065</v>
          </cell>
          <cell r="V682">
            <v>21826518.030489996</v>
          </cell>
          <cell r="W682">
            <v>22217237.207469895</v>
          </cell>
        </row>
        <row r="683">
          <cell r="D683">
            <v>257898811.06966579</v>
          </cell>
          <cell r="E683">
            <v>259269866.63005239</v>
          </cell>
          <cell r="F683">
            <v>259732255.94878897</v>
          </cell>
          <cell r="G683">
            <v>259122479.90937856</v>
          </cell>
          <cell r="H683">
            <v>261075401.60917905</v>
          </cell>
          <cell r="I683">
            <v>263742754.75327748</v>
          </cell>
          <cell r="J683">
            <v>267098573.82135865</v>
          </cell>
          <cell r="K683">
            <v>269488975.26952136</v>
          </cell>
          <cell r="L683">
            <v>269198867.43916017</v>
          </cell>
          <cell r="M683">
            <v>269326262.5034523</v>
          </cell>
          <cell r="N683">
            <v>274604683.90578055</v>
          </cell>
          <cell r="O683">
            <v>280062526.88595289</v>
          </cell>
          <cell r="P683">
            <v>287416868.39134985</v>
          </cell>
          <cell r="Q683">
            <v>285316710.65806371</v>
          </cell>
          <cell r="R683">
            <v>293053398.09815812</v>
          </cell>
          <cell r="S683">
            <v>298580380.48097312</v>
          </cell>
          <cell r="T683">
            <v>305152850.71526909</v>
          </cell>
          <cell r="U683">
            <v>310961488.68502915</v>
          </cell>
          <cell r="V683">
            <v>317995283.25006843</v>
          </cell>
          <cell r="W683">
            <v>323616169.31989235</v>
          </cell>
        </row>
        <row r="684">
          <cell r="D684">
            <v>223046214.88030523</v>
          </cell>
          <cell r="E684">
            <v>223823557.5030677</v>
          </cell>
          <cell r="F684">
            <v>224386168.18559256</v>
          </cell>
          <cell r="G684">
            <v>228328811.1017262</v>
          </cell>
          <cell r="H684">
            <v>229315743.70095208</v>
          </cell>
          <cell r="I684">
            <v>230457085.55272219</v>
          </cell>
          <cell r="J684">
            <v>235243571.81691691</v>
          </cell>
          <cell r="K684">
            <v>236480659.07905936</v>
          </cell>
          <cell r="L684">
            <v>234673382.49228984</v>
          </cell>
          <cell r="M684">
            <v>230928382.48681802</v>
          </cell>
          <cell r="N684">
            <v>232779349.99457583</v>
          </cell>
          <cell r="O684">
            <v>238141680.44482568</v>
          </cell>
          <cell r="P684">
            <v>246197096.89716491</v>
          </cell>
          <cell r="Q684">
            <v>244887356.25280058</v>
          </cell>
          <cell r="R684">
            <v>252298339.92101347</v>
          </cell>
          <cell r="S684">
            <v>257945053.04163983</v>
          </cell>
          <cell r="T684">
            <v>263263314.57693288</v>
          </cell>
          <cell r="U684">
            <v>266998755.73262289</v>
          </cell>
          <cell r="V684">
            <v>274545891.75892812</v>
          </cell>
          <cell r="W684">
            <v>277420736.25482774</v>
          </cell>
        </row>
        <row r="685">
          <cell r="D685">
            <v>15227433.205624199</v>
          </cell>
          <cell r="E685">
            <v>15725122.945811071</v>
          </cell>
          <cell r="F685">
            <v>15642847.073524499</v>
          </cell>
          <cell r="G685">
            <v>12561681.640046136</v>
          </cell>
          <cell r="H685">
            <v>13277349.622042647</v>
          </cell>
          <cell r="I685">
            <v>14777313.361806381</v>
          </cell>
          <cell r="J685">
            <v>13207410.116141701</v>
          </cell>
          <cell r="K685">
            <v>14381558.715085078</v>
          </cell>
          <cell r="L685">
            <v>15083779.499537066</v>
          </cell>
          <cell r="M685">
            <v>16833661.565810036</v>
          </cell>
          <cell r="N685">
            <v>18740566.812998097</v>
          </cell>
          <cell r="O685">
            <v>18455544.510606632</v>
          </cell>
          <cell r="P685">
            <v>17208263.435008325</v>
          </cell>
          <cell r="Q685">
            <v>20867778.874685213</v>
          </cell>
          <cell r="R685">
            <v>21172932.359950535</v>
          </cell>
          <cell r="S685">
            <v>21344392.590638638</v>
          </cell>
          <cell r="T685">
            <v>22198869.841547068</v>
          </cell>
          <cell r="U685">
            <v>23967218.698191207</v>
          </cell>
          <cell r="V685">
            <v>23560251.489510909</v>
          </cell>
          <cell r="W685">
            <v>25950255.128230941</v>
          </cell>
        </row>
        <row r="686">
          <cell r="D686">
            <v>19625162.983736359</v>
          </cell>
          <cell r="E686">
            <v>19721186.18117363</v>
          </cell>
          <cell r="F686">
            <v>19703240.689671893</v>
          </cell>
          <cell r="G686">
            <v>18231987.167606205</v>
          </cell>
          <cell r="H686">
            <v>18482308.286184307</v>
          </cell>
          <cell r="I686">
            <v>18508355.83874891</v>
          </cell>
          <cell r="J686">
            <v>18647591.888300039</v>
          </cell>
          <cell r="K686">
            <v>18626757.47537693</v>
          </cell>
          <cell r="L686">
            <v>19441705.447333287</v>
          </cell>
          <cell r="M686">
            <v>21564218.450824235</v>
          </cell>
          <cell r="N686">
            <v>23084767.098206662</v>
          </cell>
          <cell r="O686">
            <v>23465301.93052059</v>
          </cell>
          <cell r="P686">
            <v>24011508.059176628</v>
          </cell>
          <cell r="Q686">
            <v>19561575.530577902</v>
          </cell>
          <cell r="R686">
            <v>19582125.817194104</v>
          </cell>
          <cell r="S686">
            <v>19290934.848694686</v>
          </cell>
          <cell r="T686">
            <v>19690666.29678914</v>
          </cell>
          <cell r="U686">
            <v>19995514.25421505</v>
          </cell>
          <cell r="V686">
            <v>19889140.001629423</v>
          </cell>
          <cell r="W686">
            <v>20245177.936833706</v>
          </cell>
        </row>
        <row r="687">
          <cell r="D687">
            <v>5020558.8029859858</v>
          </cell>
          <cell r="E687">
            <v>5033418.6344616609</v>
          </cell>
          <cell r="F687">
            <v>5203771.3495503459</v>
          </cell>
          <cell r="G687">
            <v>5171109.5148553504</v>
          </cell>
          <cell r="H687">
            <v>5367953.5891491864</v>
          </cell>
          <cell r="I687">
            <v>5407948.7918216474</v>
          </cell>
          <cell r="J687">
            <v>5477944.9621657738</v>
          </cell>
          <cell r="K687">
            <v>15964229.689120427</v>
          </cell>
          <cell r="L687">
            <v>11087125.553446501</v>
          </cell>
          <cell r="M687">
            <v>14127280.244274342</v>
          </cell>
          <cell r="N687">
            <v>14518477.100325618</v>
          </cell>
          <cell r="O687">
            <v>14578490.83223635</v>
          </cell>
          <cell r="P687">
            <v>7440566.1974338479</v>
          </cell>
          <cell r="Q687">
            <v>7009383.6698986385</v>
          </cell>
          <cell r="R687">
            <v>7055063.5555937644</v>
          </cell>
          <cell r="S687">
            <v>14069375.760416586</v>
          </cell>
          <cell r="T687">
            <v>7215201.2633217666</v>
          </cell>
          <cell r="U687">
            <v>7218622.282036772</v>
          </cell>
          <cell r="V687">
            <v>7344733.0424927734</v>
          </cell>
          <cell r="W687">
            <v>15020048.689098695</v>
          </cell>
        </row>
        <row r="688">
          <cell r="D688">
            <v>207093.89629230456</v>
          </cell>
          <cell r="E688">
            <v>179251.82195086038</v>
          </cell>
          <cell r="F688">
            <v>180295.48888565862</v>
          </cell>
          <cell r="G688">
            <v>177097.66359523562</v>
          </cell>
          <cell r="H688">
            <v>292062.48480616312</v>
          </cell>
          <cell r="I688">
            <v>263380.23503913509</v>
          </cell>
          <cell r="J688">
            <v>283826.11412704521</v>
          </cell>
          <cell r="K688">
            <v>842072.06461612915</v>
          </cell>
          <cell r="L688">
            <v>580041.43619603827</v>
          </cell>
          <cell r="M688">
            <v>1206670.04817669</v>
          </cell>
          <cell r="N688">
            <v>1261468.1883732977</v>
          </cell>
          <cell r="O688">
            <v>1280199.6173842717</v>
          </cell>
          <cell r="P688">
            <v>643508.00618344673</v>
          </cell>
          <cell r="Q688">
            <v>502271.04728920828</v>
          </cell>
          <cell r="R688">
            <v>576164.81240702269</v>
          </cell>
          <cell r="S688">
            <v>1257483.8279191351</v>
          </cell>
          <cell r="T688">
            <v>637157.49511212448</v>
          </cell>
          <cell r="U688">
            <v>490489.78832698573</v>
          </cell>
          <cell r="V688">
            <v>532297.4542506421</v>
          </cell>
          <cell r="W688">
            <v>973682.1249601423</v>
          </cell>
        </row>
        <row r="689">
          <cell r="D689">
            <v>374190.45158777782</v>
          </cell>
          <cell r="E689">
            <v>350865.30179653969</v>
          </cell>
          <cell r="F689">
            <v>365758.27620088018</v>
          </cell>
          <cell r="G689">
            <v>334924.43091471982</v>
          </cell>
          <cell r="H689">
            <v>256188.44822212969</v>
          </cell>
          <cell r="I689">
            <v>261702.01441306321</v>
          </cell>
          <cell r="J689">
            <v>208943.01730407859</v>
          </cell>
          <cell r="K689">
            <v>663048.71881335566</v>
          </cell>
          <cell r="L689">
            <v>504899.32980233908</v>
          </cell>
          <cell r="M689">
            <v>909833.19923989894</v>
          </cell>
          <cell r="N689">
            <v>1060917.2614141023</v>
          </cell>
          <cell r="O689">
            <v>1051041.4488755846</v>
          </cell>
          <cell r="P689">
            <v>530073.06858276378</v>
          </cell>
          <cell r="Q689">
            <v>833376.52461773297</v>
          </cell>
          <cell r="R689">
            <v>823535.5404853886</v>
          </cell>
          <cell r="S689">
            <v>1558544.4016531908</v>
          </cell>
          <cell r="T689">
            <v>799668.9238256244</v>
          </cell>
          <cell r="U689">
            <v>775970.66803596448</v>
          </cell>
          <cell r="V689">
            <v>793793.75954986794</v>
          </cell>
          <cell r="W689">
            <v>1828698.8218130453</v>
          </cell>
        </row>
        <row r="690">
          <cell r="D690">
            <v>4439274.4551059036</v>
          </cell>
          <cell r="E690">
            <v>4503301.5107142609</v>
          </cell>
          <cell r="F690">
            <v>4657717.5844638068</v>
          </cell>
          <cell r="G690">
            <v>4659087.4203453949</v>
          </cell>
          <cell r="H690">
            <v>4819702.6561208935</v>
          </cell>
          <cell r="I690">
            <v>4882866.5423694495</v>
          </cell>
          <cell r="J690">
            <v>4985175.8307346497</v>
          </cell>
          <cell r="K690">
            <v>14459108.905690942</v>
          </cell>
          <cell r="L690">
            <v>10002184.787448123</v>
          </cell>
          <cell r="M690">
            <v>12010776.996857753</v>
          </cell>
          <cell r="N690">
            <v>12196091.650538217</v>
          </cell>
          <cell r="O690">
            <v>12247249.765976494</v>
          </cell>
          <cell r="P690">
            <v>6266985.1226676377</v>
          </cell>
          <cell r="Q690">
            <v>5673736.0979916975</v>
          </cell>
          <cell r="R690">
            <v>5655363.2027013535</v>
          </cell>
          <cell r="S690">
            <v>11253347.53084426</v>
          </cell>
          <cell r="T690">
            <v>5778374.8443840183</v>
          </cell>
          <cell r="U690">
            <v>5952161.8256738214</v>
          </cell>
          <cell r="V690">
            <v>6018641.828692263</v>
          </cell>
          <cell r="W690">
            <v>12217667.742325507</v>
          </cell>
        </row>
        <row r="692">
          <cell r="D692">
            <v>1.7555144992869743E-2</v>
          </cell>
          <cell r="E692">
            <v>1.7988047134129357E-2</v>
          </cell>
          <cell r="F692">
            <v>1.7842724894298667E-2</v>
          </cell>
          <cell r="G692">
            <v>2.0398612827276862E-2</v>
          </cell>
          <cell r="H692">
            <v>2.0099534510609258E-2</v>
          </cell>
          <cell r="I692">
            <v>2.0288787076456077E-2</v>
          </cell>
          <cell r="J692">
            <v>2.0195825774778391E-2</v>
          </cell>
          <cell r="K692">
            <v>2.0325752396323501E-2</v>
          </cell>
          <cell r="L692">
            <v>2.0549206449435024E-2</v>
          </cell>
          <cell r="M692">
            <v>2.0681268482807109E-2</v>
          </cell>
          <cell r="N692">
            <v>2.0857969574197478E-2</v>
          </cell>
          <cell r="O692">
            <v>2.0531585357167651E-2</v>
          </cell>
          <cell r="P692">
            <v>2.1160437944193009E-2</v>
          </cell>
          <cell r="Q692">
            <v>2.8655425877482214E-2</v>
          </cell>
          <cell r="R692">
            <v>2.7423727028881992E-2</v>
          </cell>
          <cell r="S692">
            <v>2.8029133193710736E-2</v>
          </cell>
          <cell r="T692">
            <v>2.9204440661570737E-2</v>
          </cell>
          <cell r="U692">
            <v>2.8344568455977152E-2</v>
          </cell>
          <cell r="V692">
            <v>2.9271288408721056E-2</v>
          </cell>
          <cell r="W692">
            <v>2.842738225157632E-2</v>
          </cell>
        </row>
        <row r="693">
          <cell r="D693">
            <v>0.1961040988081435</v>
          </cell>
          <cell r="E693">
            <v>0.18932284260505874</v>
          </cell>
          <cell r="F693">
            <v>0.18476338859575525</v>
          </cell>
          <cell r="G693">
            <v>0.16354864904081676</v>
          </cell>
          <cell r="H693">
            <v>0.1648785119826548</v>
          </cell>
          <cell r="I693">
            <v>0.160529978512403</v>
          </cell>
          <cell r="J693">
            <v>0.15782486424443198</v>
          </cell>
          <cell r="K693">
            <v>0.14451155449470435</v>
          </cell>
          <cell r="L693">
            <v>0.15031515496059172</v>
          </cell>
          <cell r="M693">
            <v>0.11829078182786058</v>
          </cell>
          <cell r="N693">
            <v>0.14150968802471262</v>
          </cell>
          <cell r="O693">
            <v>0.1482720937303747</v>
          </cell>
          <cell r="P693">
            <v>0.15346057202243005</v>
          </cell>
          <cell r="Q693">
            <v>0.35557950171688296</v>
          </cell>
          <cell r="R693">
            <v>0.35544963773224142</v>
          </cell>
          <cell r="S693">
            <v>0.35752127503336389</v>
          </cell>
          <cell r="T693">
            <v>0.35578787204791334</v>
          </cell>
          <cell r="U693">
            <v>0.33985111757534808</v>
          </cell>
          <cell r="V693">
            <v>0.33461425941459039</v>
          </cell>
          <cell r="W693">
            <v>0.31688435131808457</v>
          </cell>
        </row>
        <row r="694">
          <cell r="D694">
            <v>0.93705481428184934</v>
          </cell>
          <cell r="E694">
            <v>0.93868730045571613</v>
          </cell>
          <cell r="F694">
            <v>0.94707916441280049</v>
          </cell>
          <cell r="G694">
            <v>0.9989519488192885</v>
          </cell>
          <cell r="H694">
            <v>0.99894293502120413</v>
          </cell>
          <cell r="I694">
            <v>0.99888755139108065</v>
          </cell>
          <cell r="J694">
            <v>0.99891289678613382</v>
          </cell>
          <cell r="K694">
            <v>0.99901663778000294</v>
          </cell>
          <cell r="L694">
            <v>0.99907558578858735</v>
          </cell>
          <cell r="M694">
            <v>0.99919951453626055</v>
          </cell>
          <cell r="N694">
            <v>0.9993040529994035</v>
          </cell>
          <cell r="O694">
            <v>0.99926107036949929</v>
          </cell>
          <cell r="P694">
            <v>0.99937586966731917</v>
          </cell>
          <cell r="Q694">
            <v>0.9999999999991579</v>
          </cell>
          <cell r="R694">
            <v>0.99999944908675298</v>
          </cell>
          <cell r="S694">
            <v>0.99999918638048413</v>
          </cell>
          <cell r="T694">
            <v>0.99999920910475981</v>
          </cell>
          <cell r="U694">
            <v>0.99999881037585747</v>
          </cell>
          <cell r="V694">
            <v>0.99999780235215208</v>
          </cell>
          <cell r="W694">
            <v>0.99999787844231558</v>
          </cell>
        </row>
        <row r="696">
          <cell r="D696">
            <v>5.9354994075062395E-2</v>
          </cell>
          <cell r="E696">
            <v>5.8510090139976982E-2</v>
          </cell>
          <cell r="F696">
            <v>5.5883146135931837E-2</v>
          </cell>
          <cell r="G696">
            <v>5.5640635555910721E-2</v>
          </cell>
          <cell r="H696">
            <v>5.5735807826820014E-2</v>
          </cell>
          <cell r="I696">
            <v>5.2879795676600887E-2</v>
          </cell>
          <cell r="J696">
            <v>5.291652860324661E-2</v>
          </cell>
          <cell r="K696">
            <v>5.2570068281074286E-2</v>
          </cell>
          <cell r="L696">
            <v>5.293627967717849E-2</v>
          </cell>
          <cell r="M696">
            <v>5.1678190911651593E-2</v>
          </cell>
          <cell r="N696">
            <v>4.7071183786271294E-2</v>
          </cell>
          <cell r="O696">
            <v>4.7699216136783663E-2</v>
          </cell>
          <cell r="P696">
            <v>4.7719096884697901E-2</v>
          </cell>
          <cell r="Q696">
            <v>5.7570458367886733E-2</v>
          </cell>
          <cell r="R696">
            <v>6.2640974390985774E-2</v>
          </cell>
          <cell r="S696">
            <v>6.0545753895597555E-2</v>
          </cell>
          <cell r="T696">
            <v>6.1108596664342527E-2</v>
          </cell>
          <cell r="U696">
            <v>5.8557675707897855E-2</v>
          </cell>
          <cell r="V696">
            <v>6.1647850325603895E-2</v>
          </cell>
          <cell r="W696">
            <v>6.3428542631482759E-2</v>
          </cell>
        </row>
        <row r="697">
          <cell r="D697">
            <v>5.6376960923914789E-2</v>
          </cell>
          <cell r="E697">
            <v>5.5531126897676114E-2</v>
          </cell>
          <cell r="F697">
            <v>5.225726674619785E-2</v>
          </cell>
          <cell r="G697">
            <v>4.9867835382331409E-2</v>
          </cell>
          <cell r="H697">
            <v>4.8676924181294434E-2</v>
          </cell>
          <cell r="I697">
            <v>4.8791303183569584E-2</v>
          </cell>
          <cell r="J697">
            <v>4.8105884000807134E-2</v>
          </cell>
          <cell r="K697">
            <v>4.9627964271672834E-2</v>
          </cell>
          <cell r="L697">
            <v>4.9505180163418275E-2</v>
          </cell>
          <cell r="M697">
            <v>4.651181730871063E-2</v>
          </cell>
          <cell r="N697">
            <v>4.1997179867517734E-2</v>
          </cell>
          <cell r="O697">
            <v>4.2965288904996374E-2</v>
          </cell>
          <cell r="P697">
            <v>4.3734275331674115E-2</v>
          </cell>
          <cell r="Q697">
            <v>4.9958321283347026E-2</v>
          </cell>
          <cell r="R697">
            <v>5.194617601215909E-2</v>
          </cell>
          <cell r="S697">
            <v>4.9612911486748582E-2</v>
          </cell>
          <cell r="T697">
            <v>5.0180422526137712E-2</v>
          </cell>
          <cell r="U697">
            <v>5.042628929719592E-2</v>
          </cell>
          <cell r="V697">
            <v>5.297700015670892E-2</v>
          </cell>
          <cell r="W697">
            <v>5.6226293798912363E-2</v>
          </cell>
        </row>
        <row r="698">
          <cell r="D698">
            <v>0.20663113371590561</v>
          </cell>
          <cell r="E698">
            <v>0.20959065033118221</v>
          </cell>
          <cell r="F698">
            <v>0.21156512326484225</v>
          </cell>
          <cell r="G698">
            <v>0.22576261667839878</v>
          </cell>
          <cell r="H698">
            <v>0.22905560199424635</v>
          </cell>
          <cell r="I698">
            <v>0.24016260664350533</v>
          </cell>
          <cell r="J698">
            <v>0.24350406611055192</v>
          </cell>
          <cell r="K698">
            <v>0.24332563600117427</v>
          </cell>
          <cell r="L698">
            <v>0.24427164449231345</v>
          </cell>
          <cell r="M698">
            <v>0.23742540022368944</v>
          </cell>
          <cell r="N698">
            <v>0.22698476953516242</v>
          </cell>
          <cell r="O698">
            <v>0.22330725583118105</v>
          </cell>
          <cell r="P698">
            <v>0.22258116117088503</v>
          </cell>
          <cell r="Q698">
            <v>0.23334031482705389</v>
          </cell>
          <cell r="R698">
            <v>0.2339154195020034</v>
          </cell>
          <cell r="S698">
            <v>0.22235021125513393</v>
          </cell>
          <cell r="T698">
            <v>0.22837254395398487</v>
          </cell>
          <cell r="U698">
            <v>0.23338287271006697</v>
          </cell>
          <cell r="V698">
            <v>0.23986047542948516</v>
          </cell>
          <cell r="W698">
            <v>0.24700737624817318</v>
          </cell>
        </row>
        <row r="701">
          <cell r="D701">
            <v>0.88408537712675228</v>
          </cell>
          <cell r="E701">
            <v>0.87676232306373547</v>
          </cell>
          <cell r="F701">
            <v>0.89721367710120514</v>
          </cell>
          <cell r="G701">
            <v>0.91583856856408064</v>
          </cell>
          <cell r="H701">
            <v>0.91583856856408064</v>
          </cell>
          <cell r="I701">
            <v>0.8939302545547102</v>
          </cell>
          <cell r="J701">
            <v>0.91314215350323047</v>
          </cell>
          <cell r="K701">
            <v>0.92131921879680323</v>
          </cell>
          <cell r="L701">
            <v>0.91973653727282545</v>
          </cell>
          <cell r="M701">
            <v>0.91548935325167446</v>
          </cell>
          <cell r="N701">
            <v>0.92752489123046078</v>
          </cell>
          <cell r="O701">
            <v>0.93832355312893267</v>
          </cell>
          <cell r="P701">
            <v>0.94802960642013678</v>
          </cell>
          <cell r="Q701">
            <v>0.94462327970541882</v>
          </cell>
          <cell r="R701">
            <v>0.97271245961502417</v>
          </cell>
          <cell r="S701">
            <v>0.93165443398727554</v>
          </cell>
          <cell r="T701">
            <v>0.96542281770999594</v>
          </cell>
          <cell r="U701">
            <v>0.93914160140362635</v>
          </cell>
          <cell r="V701">
            <v>0.95867274295774829</v>
          </cell>
          <cell r="W701">
            <v>0.96205045149804391</v>
          </cell>
        </row>
        <row r="702">
          <cell r="D702">
            <v>0.10302814242117285</v>
          </cell>
          <cell r="E702">
            <v>9.4908786473568457E-2</v>
          </cell>
          <cell r="F702">
            <v>0.10123183480161717</v>
          </cell>
          <cell r="G702">
            <v>8.2632013264202567E-2</v>
          </cell>
          <cell r="H702">
            <v>8.2632013264202567E-2</v>
          </cell>
          <cell r="I702">
            <v>0.10431801002065434</v>
          </cell>
          <cell r="J702">
            <v>8.5002508402356347E-2</v>
          </cell>
          <cell r="K702">
            <v>7.6923361514427954E-2</v>
          </cell>
          <cell r="L702">
            <v>7.8627670947983452E-2</v>
          </cell>
          <cell r="M702">
            <v>8.3210057521215366E-2</v>
          </cell>
          <cell r="N702">
            <v>7.0829309729579765E-2</v>
          </cell>
          <cell r="O702">
            <v>5.9820079710742824E-2</v>
          </cell>
          <cell r="P702">
            <v>4.9874292510363107E-2</v>
          </cell>
          <cell r="Q702">
            <v>5.1775224534187876E-2</v>
          </cell>
          <cell r="R702">
            <v>2.449522708724031E-2</v>
          </cell>
          <cell r="S702">
            <v>6.3526461470467643E-2</v>
          </cell>
          <cell r="T702">
            <v>3.2792646218357112E-2</v>
          </cell>
          <cell r="U702">
            <v>5.8609319379830917E-2</v>
          </cell>
          <cell r="V702">
            <v>3.9044544955574689E-2</v>
          </cell>
          <cell r="W702">
            <v>3.5484067622253895E-2</v>
          </cell>
        </row>
        <row r="703">
          <cell r="D703">
            <v>1.1592174346662234E-2</v>
          </cell>
          <cell r="E703">
            <v>2.7168387216448646E-2</v>
          </cell>
          <cell r="F703">
            <v>9.1603416319624399E-4</v>
          </cell>
          <cell r="G703">
            <v>1.076138960343856E-3</v>
          </cell>
          <cell r="H703">
            <v>1.076138960343856E-3</v>
          </cell>
          <cell r="I703">
            <v>1.1551216841564006E-3</v>
          </cell>
          <cell r="J703">
            <v>1.132874389336668E-3</v>
          </cell>
          <cell r="K703">
            <v>1.2620443927503389E-3</v>
          </cell>
          <cell r="L703">
            <v>1.0567438007696088E-3</v>
          </cell>
          <cell r="M703">
            <v>9.3028700287039535E-4</v>
          </cell>
          <cell r="N703">
            <v>1.2058627230590714E-3</v>
          </cell>
          <cell r="O703">
            <v>1.2816019080758646E-3</v>
          </cell>
          <cell r="P703">
            <v>1.0640361342591207E-3</v>
          </cell>
          <cell r="Q703">
            <v>1.6196744612066189E-3</v>
          </cell>
          <cell r="R703">
            <v>1.7370180923736462E-3</v>
          </cell>
          <cell r="S703">
            <v>4.2487480625579815E-3</v>
          </cell>
          <cell r="T703">
            <v>1.3018955727268665E-3</v>
          </cell>
          <cell r="U703">
            <v>1.7995386871128415E-3</v>
          </cell>
          <cell r="V703">
            <v>1.7928989098666796E-3</v>
          </cell>
          <cell r="W703">
            <v>1.9979521438327963E-3</v>
          </cell>
        </row>
        <row r="704">
          <cell r="D704">
            <v>0.14622521659317581</v>
          </cell>
          <cell r="E704">
            <v>0.18262177657079895</v>
          </cell>
          <cell r="F704">
            <v>0.16828107795279196</v>
          </cell>
          <cell r="G704">
            <v>0.13804753343473125</v>
          </cell>
          <cell r="H704">
            <v>0.13804753343473125</v>
          </cell>
          <cell r="I704">
            <v>0.13101737983858522</v>
          </cell>
          <cell r="J704">
            <v>0.12968300358556431</v>
          </cell>
          <cell r="K704">
            <v>0.12743232135614965</v>
          </cell>
          <cell r="L704">
            <v>0.13029406087681611</v>
          </cell>
          <cell r="M704">
            <v>0.15153102922584952</v>
          </cell>
          <cell r="N704">
            <v>0.13065459804795423</v>
          </cell>
          <cell r="O704">
            <v>0.10907352955359066</v>
          </cell>
          <cell r="P704">
            <v>0.10879578230844596</v>
          </cell>
          <cell r="Q704">
            <v>0.32785446957216074</v>
          </cell>
          <cell r="R704">
            <v>0.20254374353888821</v>
          </cell>
          <cell r="S704">
            <v>7.4898327102352918E-2</v>
          </cell>
          <cell r="T704">
            <v>8.4080714954143917E-2</v>
          </cell>
          <cell r="U704">
            <v>0.15849310721210039</v>
          </cell>
          <cell r="V704">
            <v>0.12685081156934053</v>
          </cell>
          <cell r="W704">
            <v>8.9540332862094243E-2</v>
          </cell>
        </row>
        <row r="705">
          <cell r="D705">
            <v>0.84945355294771863</v>
          </cell>
          <cell r="E705">
            <v>0.81309319722409201</v>
          </cell>
          <cell r="F705">
            <v>0.79006230843992253</v>
          </cell>
          <cell r="G705">
            <v>0.831055346655871</v>
          </cell>
          <cell r="H705">
            <v>0.831055346655871</v>
          </cell>
          <cell r="I705">
            <v>0.79421180824402704</v>
          </cell>
          <cell r="J705">
            <v>0.81179071178493445</v>
          </cell>
          <cell r="K705">
            <v>0.83113096921360297</v>
          </cell>
          <cell r="L705">
            <v>0.82860196918241302</v>
          </cell>
          <cell r="M705">
            <v>0.80401622799248296</v>
          </cell>
          <cell r="N705">
            <v>0.81116447849218543</v>
          </cell>
          <cell r="O705">
            <v>0.85184080324114697</v>
          </cell>
          <cell r="P705">
            <v>0.85905882270350731</v>
          </cell>
          <cell r="Q705">
            <v>0.62531894617685557</v>
          </cell>
          <cell r="R705">
            <v>0.69974077217845765</v>
          </cell>
          <cell r="S705">
            <v>0.79138735575429409</v>
          </cell>
          <cell r="T705">
            <v>0.87349639278132751</v>
          </cell>
          <cell r="U705">
            <v>0.78570839842761653</v>
          </cell>
          <cell r="V705">
            <v>0.82469601105305346</v>
          </cell>
          <cell r="W705">
            <v>0.86014255387131477</v>
          </cell>
        </row>
        <row r="706">
          <cell r="D706">
            <v>3.4195394604575233E-3</v>
          </cell>
          <cell r="E706">
            <v>3.3267745983566743E-3</v>
          </cell>
          <cell r="F706">
            <v>3.7988482398277214E-2</v>
          </cell>
          <cell r="G706">
            <v>2.9712416038955174E-2</v>
          </cell>
          <cell r="H706">
            <v>2.9712416038955174E-2</v>
          </cell>
          <cell r="I706">
            <v>6.3524830023960421E-2</v>
          </cell>
          <cell r="J706">
            <v>5.0645612420108579E-2</v>
          </cell>
          <cell r="K706">
            <v>3.855960168827062E-2</v>
          </cell>
          <cell r="L706">
            <v>3.865192584687089E-2</v>
          </cell>
          <cell r="M706">
            <v>4.0679291177887669E-2</v>
          </cell>
          <cell r="N706">
            <v>5.5978460505835513E-2</v>
          </cell>
          <cell r="O706">
            <v>3.6648049777554134E-2</v>
          </cell>
          <cell r="P706">
            <v>2.999717745669388E-2</v>
          </cell>
          <cell r="Q706">
            <v>4.0105668413623272E-2</v>
          </cell>
          <cell r="R706">
            <v>9.3593300475578275E-2</v>
          </cell>
          <cell r="S706">
            <v>0.13092994121680554</v>
          </cell>
          <cell r="T706">
            <v>4.1048226891788824E-2</v>
          </cell>
          <cell r="U706">
            <v>5.2741275257380794E-2</v>
          </cell>
          <cell r="V706">
            <v>4.6978311062850164E-2</v>
          </cell>
          <cell r="W706">
            <v>4.9113357439555201E-2</v>
          </cell>
        </row>
        <row r="707">
          <cell r="D707">
            <v>1.0649957311843936E-4</v>
          </cell>
          <cell r="E707">
            <v>3.4886832450601164E-4</v>
          </cell>
          <cell r="F707">
            <v>1.7663333872304981E-4</v>
          </cell>
          <cell r="G707">
            <v>2.6994749862234744E-4</v>
          </cell>
          <cell r="H707">
            <v>2.6994749862234744E-4</v>
          </cell>
          <cell r="I707">
            <v>6.0837343973493862E-4</v>
          </cell>
          <cell r="J707">
            <v>4.0940855415529809E-4</v>
          </cell>
          <cell r="K707">
            <v>5.0997184298055365E-4</v>
          </cell>
          <cell r="L707">
            <v>4.7279480478464047E-4</v>
          </cell>
          <cell r="M707">
            <v>1.1218504031149923E-3</v>
          </cell>
          <cell r="N707">
            <v>2.8123424971615595E-4</v>
          </cell>
          <cell r="O707">
            <v>5.1434815044458623E-4</v>
          </cell>
          <cell r="P707">
            <v>1.2646250542962458E-3</v>
          </cell>
          <cell r="Q707">
            <v>2.2726734754907434E-3</v>
          </cell>
          <cell r="R707">
            <v>5.9139607310222655E-3</v>
          </cell>
          <cell r="S707">
            <v>1.5663501567116523E-3</v>
          </cell>
          <cell r="T707">
            <v>1.0683323787486934E-3</v>
          </cell>
          <cell r="U707">
            <v>8.7943612096231497E-4</v>
          </cell>
          <cell r="V707">
            <v>1.662031231671813E-3</v>
          </cell>
          <cell r="W707">
            <v>1.4525832719787535E-3</v>
          </cell>
        </row>
        <row r="708">
          <cell r="D708">
            <v>1.0054961747310701E-3</v>
          </cell>
          <cell r="E708">
            <v>2.3513588356923391E-3</v>
          </cell>
          <cell r="F708">
            <v>2.0046248397157596E-3</v>
          </cell>
          <cell r="G708">
            <v>1.227889658978494E-3</v>
          </cell>
          <cell r="H708">
            <v>1.227889658978494E-3</v>
          </cell>
          <cell r="I708">
            <v>1.5351603101740737E-3</v>
          </cell>
          <cell r="J708">
            <v>1.6133216364316112E-3</v>
          </cell>
          <cell r="K708">
            <v>1.7277071957609081E-3</v>
          </cell>
          <cell r="L708">
            <v>1.246747254765987E-3</v>
          </cell>
          <cell r="M708">
            <v>1.5680087041940005E-3</v>
          </cell>
          <cell r="N708">
            <v>1.5805521648714774E-3</v>
          </cell>
          <cell r="O708">
            <v>1.3139429114710334E-3</v>
          </cell>
          <cell r="P708">
            <v>1.8409011752314088E-3</v>
          </cell>
          <cell r="Q708">
            <v>2.312361381548007E-2</v>
          </cell>
          <cell r="R708">
            <v>1.0397688781388865E-2</v>
          </cell>
          <cell r="S708">
            <v>4.0769553262344519E-3</v>
          </cell>
          <cell r="T708">
            <v>3.3658854660232589E-3</v>
          </cell>
          <cell r="U708">
            <v>8.8843614321573398E-3</v>
          </cell>
          <cell r="V708">
            <v>5.9876265368765539E-3</v>
          </cell>
          <cell r="W708">
            <v>1.6018568400904289E-2</v>
          </cell>
        </row>
        <row r="709">
          <cell r="D709">
            <v>0.90365658833925933</v>
          </cell>
          <cell r="E709">
            <v>0.89663236700359839</v>
          </cell>
          <cell r="F709">
            <v>0.89588606159367734</v>
          </cell>
          <cell r="G709">
            <v>0.91202764918886625</v>
          </cell>
          <cell r="H709">
            <v>0.91202764918886625</v>
          </cell>
          <cell r="I709">
            <v>0.9098394025516976</v>
          </cell>
          <cell r="J709">
            <v>0.91304535497204742</v>
          </cell>
          <cell r="K709">
            <v>0.93783776860078771</v>
          </cell>
          <cell r="L709">
            <v>0.89571022141714829</v>
          </cell>
          <cell r="M709">
            <v>0.93944835108109315</v>
          </cell>
          <cell r="N709">
            <v>0.9157566392112404</v>
          </cell>
          <cell r="O709">
            <v>0.94121826320759938</v>
          </cell>
          <cell r="P709">
            <v>0.9321144337432048</v>
          </cell>
          <cell r="Q709">
            <v>0.89995932480981455</v>
          </cell>
          <cell r="R709">
            <v>0.89570678951871119</v>
          </cell>
          <cell r="S709">
            <v>0.90663689370204936</v>
          </cell>
          <cell r="T709">
            <v>0.92778334404291996</v>
          </cell>
          <cell r="U709">
            <v>0.8930282497830403</v>
          </cell>
          <cell r="V709">
            <v>0.91775160301247327</v>
          </cell>
          <cell r="W709">
            <v>0.90254884563539695</v>
          </cell>
        </row>
        <row r="710">
          <cell r="D710">
            <v>1.2943061054125969E-3</v>
          </cell>
          <cell r="E710">
            <v>1.1604875582192566E-3</v>
          </cell>
          <cell r="F710">
            <v>6.324130191446806E-4</v>
          </cell>
          <cell r="G710">
            <v>4.3624945722235757E-4</v>
          </cell>
          <cell r="H710">
            <v>4.3624945722235757E-4</v>
          </cell>
          <cell r="I710">
            <v>5.7627344204423019E-4</v>
          </cell>
          <cell r="J710">
            <v>7.0504601850696611E-4</v>
          </cell>
          <cell r="K710">
            <v>4.8469439617777996E-4</v>
          </cell>
          <cell r="L710">
            <v>5.6367194985217691E-4</v>
          </cell>
          <cell r="M710">
            <v>3.5805696862658437E-4</v>
          </cell>
          <cell r="N710">
            <v>4.3525823325170766E-4</v>
          </cell>
          <cell r="O710">
            <v>5.7272855764254119E-4</v>
          </cell>
          <cell r="P710">
            <v>1.0276222393768302E-3</v>
          </cell>
          <cell r="Q710">
            <v>1.9593713000648741E-3</v>
          </cell>
          <cell r="R710">
            <v>1.0513556833623174E-3</v>
          </cell>
          <cell r="S710">
            <v>5.5779848772462672E-4</v>
          </cell>
          <cell r="T710">
            <v>4.5552641496066266E-4</v>
          </cell>
          <cell r="U710">
            <v>4.3763616072327007E-4</v>
          </cell>
          <cell r="V710">
            <v>4.852683590117773E-4</v>
          </cell>
          <cell r="W710">
            <v>4.6581443394042824E-4</v>
          </cell>
        </row>
        <row r="711">
          <cell r="D711">
            <v>9.0169099864800904E-4</v>
          </cell>
          <cell r="E711">
            <v>9.577348070017674E-4</v>
          </cell>
          <cell r="F711">
            <v>1.2968843376808881E-3</v>
          </cell>
          <cell r="G711">
            <v>1.1655106902899869E-3</v>
          </cell>
          <cell r="H711">
            <v>1.1655106902899869E-3</v>
          </cell>
          <cell r="I711">
            <v>1.6934240659215215E-3</v>
          </cell>
          <cell r="J711">
            <v>1.6536655617873377E-3</v>
          </cell>
          <cell r="K711">
            <v>1.3500485040077196E-3</v>
          </cell>
          <cell r="L711">
            <v>1.0396803803870362E-3</v>
          </cell>
          <cell r="M711">
            <v>9.2390537922194046E-4</v>
          </cell>
          <cell r="N711">
            <v>8.9164727141975025E-4</v>
          </cell>
          <cell r="O711">
            <v>1.2904602916810632E-3</v>
          </cell>
          <cell r="P711">
            <v>8.815230018631347E-4</v>
          </cell>
          <cell r="Q711">
            <v>1.4503307481582371E-3</v>
          </cell>
          <cell r="R711">
            <v>1.9176280122175397E-3</v>
          </cell>
          <cell r="S711">
            <v>1.7294640774928008E-3</v>
          </cell>
          <cell r="T711">
            <v>1.0888011932376632E-3</v>
          </cell>
          <cell r="U711">
            <v>1.7768054633711089E-3</v>
          </cell>
          <cell r="V711">
            <v>1.4084810891862129E-3</v>
          </cell>
          <cell r="W711">
            <v>1.1480566840336634E-3</v>
          </cell>
        </row>
        <row r="712">
          <cell r="D712">
            <v>3.4862340022013494E-2</v>
          </cell>
          <cell r="E712">
            <v>2.8456020878100525E-2</v>
          </cell>
          <cell r="F712">
            <v>2.7994684030694149E-3</v>
          </cell>
          <cell r="G712">
            <v>4.852934368381594E-3</v>
          </cell>
          <cell r="H712">
            <v>4.852934368381594E-3</v>
          </cell>
          <cell r="I712">
            <v>3.3769685790632714E-3</v>
          </cell>
          <cell r="J712">
            <v>3.8744808465600794E-3</v>
          </cell>
          <cell r="K712">
            <v>3.2431598246978181E-3</v>
          </cell>
          <cell r="L712">
            <v>3.0924882969078989E-3</v>
          </cell>
          <cell r="M712">
            <v>2.6655728594411066E-3</v>
          </cell>
          <cell r="N712">
            <v>3.2562534485026987E-3</v>
          </cell>
          <cell r="O712">
            <v>1.7435107495779028E-3</v>
          </cell>
          <cell r="P712">
            <v>1.8086990341256797E-3</v>
          </cell>
          <cell r="Q712">
            <v>2.6167418986801118E-3</v>
          </cell>
          <cell r="R712">
            <v>3.5528365085163373E-3</v>
          </cell>
          <cell r="S712">
            <v>3.4335823199164385E-3</v>
          </cell>
          <cell r="T712">
            <v>5.4762047918750188E-3</v>
          </cell>
          <cell r="U712">
            <v>1.3033523901230805E-2</v>
          </cell>
          <cell r="V712">
            <v>4.9190616634507958E-3</v>
          </cell>
          <cell r="W712">
            <v>6.7798607170660198E-3</v>
          </cell>
        </row>
        <row r="713">
          <cell r="D713">
            <v>0</v>
          </cell>
          <cell r="E713">
            <v>1.5688028195454385E-8</v>
          </cell>
          <cell r="F713">
            <v>6.0409148367335111E-6</v>
          </cell>
          <cell r="G713">
            <v>1.7029754150567338E-5</v>
          </cell>
          <cell r="H713">
            <v>1.7029754150567338E-5</v>
          </cell>
          <cell r="I713">
            <v>2.0340298434785339E-5</v>
          </cell>
          <cell r="J713">
            <v>1.7417686569498034E-5</v>
          </cell>
          <cell r="K713">
            <v>1.0680899840745956E-5</v>
          </cell>
          <cell r="L713">
            <v>1.5376028569353863E-5</v>
          </cell>
          <cell r="M713">
            <v>1.2245255613180535E-5</v>
          </cell>
          <cell r="N713">
            <v>4.6780836487083433E-6</v>
          </cell>
          <cell r="O713">
            <v>2.0366946061481491E-6</v>
          </cell>
          <cell r="P713">
            <v>4.4426958641716818E-6</v>
          </cell>
          <cell r="Q713">
            <v>2.244999912179763E-5</v>
          </cell>
          <cell r="R713">
            <v>3.9395219995191999E-6</v>
          </cell>
          <cell r="S713">
            <v>1.255799197419536E-5</v>
          </cell>
          <cell r="T713">
            <v>2.7114083959465135E-5</v>
          </cell>
          <cell r="U713">
            <v>1.1904368706583641E-5</v>
          </cell>
          <cell r="V713">
            <v>4.5448177986111458E-6</v>
          </cell>
          <cell r="W713">
            <v>1.7143019289225686E-6</v>
          </cell>
        </row>
        <row r="714">
          <cell r="D714">
            <v>0</v>
          </cell>
          <cell r="E714">
            <v>5.167997505378131E-7</v>
          </cell>
          <cell r="F714">
            <v>2.3712468713274273E-3</v>
          </cell>
          <cell r="G714">
            <v>1.9193180152580012E-5</v>
          </cell>
          <cell r="H714">
            <v>1.9193180152580012E-5</v>
          </cell>
          <cell r="I714">
            <v>9.5525578275058292E-3</v>
          </cell>
          <cell r="J714">
            <v>6.2270066476053307E-3</v>
          </cell>
          <cell r="K714">
            <v>1.5270592379690456E-3</v>
          </cell>
          <cell r="L714">
            <v>1.4123637135129285E-3</v>
          </cell>
          <cell r="M714">
            <v>2.8495462245579466E-3</v>
          </cell>
          <cell r="N714">
            <v>1.3108156826050275E-3</v>
          </cell>
          <cell r="O714">
            <v>1.1471571360271908E-3</v>
          </cell>
          <cell r="P714">
            <v>1.266694529489744E-3</v>
          </cell>
          <cell r="Q714">
            <v>5.27058508920214E-3</v>
          </cell>
          <cell r="R714">
            <v>2.2045557948582508E-3</v>
          </cell>
          <cell r="S714">
            <v>1.0549118490546007E-3</v>
          </cell>
          <cell r="T714">
            <v>2.8586417950212447E-4</v>
          </cell>
          <cell r="U714">
            <v>1.2804136395311477E-3</v>
          </cell>
          <cell r="V714">
            <v>6.6385225569601432E-5</v>
          </cell>
          <cell r="W714">
            <v>5.5699143002132078E-5</v>
          </cell>
        </row>
        <row r="715">
          <cell r="D715">
            <v>6.0369075890877706E-2</v>
          </cell>
          <cell r="E715">
            <v>7.2211384958102712E-2</v>
          </cell>
          <cell r="F715">
            <v>9.9133211824814466E-2</v>
          </cell>
          <cell r="G715">
            <v>8.1621579285151347E-2</v>
          </cell>
          <cell r="H715">
            <v>8.1621579285151347E-2</v>
          </cell>
          <cell r="I715">
            <v>8.4640095119330086E-2</v>
          </cell>
          <cell r="J715">
            <v>8.1057433990805616E-2</v>
          </cell>
          <cell r="K715">
            <v>5.6681392535772999E-2</v>
          </cell>
          <cell r="L715">
            <v>9.9477748226393187E-2</v>
          </cell>
          <cell r="M715">
            <v>5.5196216952156707E-2</v>
          </cell>
          <cell r="N715">
            <v>7.9125320925669249E-2</v>
          </cell>
          <cell r="O715">
            <v>5.5209934980907087E-2</v>
          </cell>
          <cell r="P715">
            <v>6.2971340993141903E-2</v>
          </cell>
          <cell r="Q715">
            <v>7.2027646000534462E-2</v>
          </cell>
          <cell r="R715">
            <v>8.4428724460361343E-2</v>
          </cell>
          <cell r="S715">
            <v>8.4286218495088064E-2</v>
          </cell>
          <cell r="T715">
            <v>6.2306233320433092E-2</v>
          </cell>
          <cell r="U715">
            <v>8.4174428762609235E-2</v>
          </cell>
          <cell r="V715">
            <v>6.967967755552755E-2</v>
          </cell>
          <cell r="W715">
            <v>7.3200141974653951E-2</v>
          </cell>
        </row>
        <row r="716">
          <cell r="D716">
            <v>7486697.1877464727</v>
          </cell>
          <cell r="E716">
            <v>8025450.1070346693</v>
          </cell>
          <cell r="F716">
            <v>8142655.4103456484</v>
          </cell>
          <cell r="G716">
            <v>8098711.860069911</v>
          </cell>
          <cell r="H716">
            <v>8415836.6497609913</v>
          </cell>
          <cell r="I716">
            <v>8400227.1649672706</v>
          </cell>
          <cell r="J716">
            <v>8480157.4367483612</v>
          </cell>
          <cell r="K716">
            <v>8628659.0998467021</v>
          </cell>
          <cell r="L716">
            <v>8510793.4387699943</v>
          </cell>
          <cell r="M716">
            <v>8454319.6257499922</v>
          </cell>
          <cell r="N716">
            <v>8403029.9449999835</v>
          </cell>
          <cell r="O716">
            <v>9616825.2076100409</v>
          </cell>
          <cell r="P716">
            <v>9877778.6450687665</v>
          </cell>
          <cell r="Q716">
            <v>10335511.80640493</v>
          </cell>
          <cell r="R716">
            <v>8505544.2678665146</v>
          </cell>
          <cell r="S716">
            <v>8509632.2976569831</v>
          </cell>
          <cell r="T716">
            <v>8155771.6234900458</v>
          </cell>
          <cell r="U716">
            <v>8157892.9871400157</v>
          </cell>
          <cell r="V716">
            <v>8212686.2438599803</v>
          </cell>
          <cell r="W716">
            <v>8309170.8282899931</v>
          </cell>
        </row>
        <row r="717">
          <cell r="D717">
            <v>5539877.5351064708</v>
          </cell>
          <cell r="E717">
            <v>5770993.9488046402</v>
          </cell>
          <cell r="F717">
            <v>5927873.5229156381</v>
          </cell>
          <cell r="G717">
            <v>6109158.6389498999</v>
          </cell>
          <cell r="H717">
            <v>6372284.3641409893</v>
          </cell>
          <cell r="I717">
            <v>6164841.1193472696</v>
          </cell>
          <cell r="J717">
            <v>6283235.0293983603</v>
          </cell>
          <cell r="K717">
            <v>6200285.8607366998</v>
          </cell>
          <cell r="L717">
            <v>6077323.3619299876</v>
          </cell>
          <cell r="M717">
            <v>6067642.3284299839</v>
          </cell>
          <cell r="N717">
            <v>6057364.5057999799</v>
          </cell>
          <cell r="O717">
            <v>7124441.4585800329</v>
          </cell>
          <cell r="P717">
            <v>7431134.8294787481</v>
          </cell>
          <cell r="Q717">
            <v>9258987.8150949311</v>
          </cell>
          <cell r="R717">
            <v>7590977.0853565102</v>
          </cell>
          <cell r="S717">
            <v>6928167.3882169807</v>
          </cell>
          <cell r="T717">
            <v>6531758.4822800439</v>
          </cell>
          <cell r="U717">
            <v>6674860.2343600132</v>
          </cell>
          <cell r="V717">
            <v>6651781.4451299775</v>
          </cell>
          <cell r="W717">
            <v>6611861.2817899901</v>
          </cell>
        </row>
        <row r="718">
          <cell r="D718">
            <v>1494409.4599700037</v>
          </cell>
          <cell r="E718">
            <v>1753824.5222700262</v>
          </cell>
          <cell r="F718">
            <v>1719665.0680100131</v>
          </cell>
          <cell r="G718">
            <v>1463522.6299200112</v>
          </cell>
          <cell r="H718">
            <v>1524445.2544399991</v>
          </cell>
          <cell r="I718">
            <v>1700966.4516400001</v>
          </cell>
          <cell r="J718">
            <v>1662513.4215700009</v>
          </cell>
          <cell r="K718">
            <v>1842207.7728999979</v>
          </cell>
          <cell r="L718">
            <v>1849353.0670500062</v>
          </cell>
          <cell r="M718">
            <v>1696735.1871500034</v>
          </cell>
          <cell r="N718">
            <v>1639073.5962100017</v>
          </cell>
          <cell r="O718">
            <v>1722854.7295400037</v>
          </cell>
          <cell r="P718">
            <v>1709979.6525600199</v>
          </cell>
          <cell r="Q718">
            <v>417563.61715000006</v>
          </cell>
          <cell r="R718">
            <v>361003.24853999901</v>
          </cell>
          <cell r="S718">
            <v>1020950.240810003</v>
          </cell>
          <cell r="T718">
            <v>1056088.7660299996</v>
          </cell>
          <cell r="U718">
            <v>948414.49985999917</v>
          </cell>
          <cell r="V718">
            <v>1020828.809949999</v>
          </cell>
          <cell r="W718">
            <v>1148952.8223100018</v>
          </cell>
        </row>
        <row r="719">
          <cell r="D719">
            <v>452410.1926699981</v>
          </cell>
          <cell r="E719">
            <v>500631.63596000284</v>
          </cell>
          <cell r="F719">
            <v>495116.81941999792</v>
          </cell>
          <cell r="G719">
            <v>526030.59120000002</v>
          </cell>
          <cell r="H719">
            <v>519107.0311800029</v>
          </cell>
          <cell r="I719">
            <v>534419.59398000094</v>
          </cell>
          <cell r="J719">
            <v>534408.9857800001</v>
          </cell>
          <cell r="K719">
            <v>586165.46621000406</v>
          </cell>
          <cell r="L719">
            <v>584117.0097900012</v>
          </cell>
          <cell r="M719">
            <v>689942.11017000559</v>
          </cell>
          <cell r="N719">
            <v>706591.84299000225</v>
          </cell>
          <cell r="O719">
            <v>769529.019490003</v>
          </cell>
          <cell r="P719">
            <v>736664.16302999901</v>
          </cell>
          <cell r="Q719">
            <v>658960.37415999989</v>
          </cell>
          <cell r="R719">
            <v>553563.93397000595</v>
          </cell>
          <cell r="S719">
            <v>560514.66862999997</v>
          </cell>
          <cell r="T719">
            <v>567924.37518000242</v>
          </cell>
          <cell r="U719">
            <v>534618.25292000349</v>
          </cell>
          <cell r="V719">
            <v>540075.98878000397</v>
          </cell>
          <cell r="W719">
            <v>548356.72419000138</v>
          </cell>
        </row>
        <row r="720">
          <cell r="D720">
            <v>0</v>
          </cell>
          <cell r="E720">
            <v>0</v>
          </cell>
          <cell r="F720">
            <v>0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  <cell r="O720">
            <v>0</v>
          </cell>
          <cell r="P720">
            <v>0</v>
          </cell>
          <cell r="Q720">
            <v>0</v>
          </cell>
          <cell r="R720">
            <v>0</v>
          </cell>
          <cell r="S720">
            <v>0</v>
          </cell>
          <cell r="T720">
            <v>0</v>
          </cell>
          <cell r="U720">
            <v>0</v>
          </cell>
          <cell r="V720">
            <v>0</v>
          </cell>
          <cell r="W720">
            <v>0</v>
          </cell>
        </row>
        <row r="721">
          <cell r="D721">
            <v>7486697.1877464727</v>
          </cell>
          <cell r="E721">
            <v>8025450.1070346693</v>
          </cell>
          <cell r="F721">
            <v>8142655.4103456484</v>
          </cell>
          <cell r="G721">
            <v>8098711.860069911</v>
          </cell>
          <cell r="H721">
            <v>8415836.6497609913</v>
          </cell>
          <cell r="I721">
            <v>8400227.1649672706</v>
          </cell>
          <cell r="J721">
            <v>8480157.4367483612</v>
          </cell>
          <cell r="K721">
            <v>8628659.0998467021</v>
          </cell>
          <cell r="L721">
            <v>8510793.4387699943</v>
          </cell>
          <cell r="M721">
            <v>8454319.6257499922</v>
          </cell>
          <cell r="N721">
            <v>8403029.9449999835</v>
          </cell>
          <cell r="O721">
            <v>9616825.2076100409</v>
          </cell>
          <cell r="P721">
            <v>9877778.6450687665</v>
          </cell>
          <cell r="Q721">
            <v>10335511.80640493</v>
          </cell>
          <cell r="R721">
            <v>8505544.2678665146</v>
          </cell>
          <cell r="S721">
            <v>8509632.2976569831</v>
          </cell>
          <cell r="T721">
            <v>8155771.6234900458</v>
          </cell>
          <cell r="U721">
            <v>8157892.9871400157</v>
          </cell>
          <cell r="V721">
            <v>8212686.2438599803</v>
          </cell>
          <cell r="W721">
            <v>8309170.8282899931</v>
          </cell>
        </row>
        <row r="722">
          <cell r="D722">
            <v>3024805.0213499907</v>
          </cell>
          <cell r="E722">
            <v>3134210.4303599913</v>
          </cell>
          <cell r="F722">
            <v>3225198.5147899799</v>
          </cell>
          <cell r="G722">
            <v>3291866.1755900346</v>
          </cell>
          <cell r="H722">
            <v>3438671.364280018</v>
          </cell>
          <cell r="I722">
            <v>3499282.5288700168</v>
          </cell>
          <cell r="J722">
            <v>3552396.1948099728</v>
          </cell>
          <cell r="K722">
            <v>11137030.998779975</v>
          </cell>
          <cell r="L722">
            <v>7539940.3080001548</v>
          </cell>
          <cell r="M722">
            <v>7327822.9416799955</v>
          </cell>
          <cell r="N722">
            <v>7219468.3795000296</v>
          </cell>
          <cell r="O722">
            <v>8615032.8702200223</v>
          </cell>
          <cell r="P722">
            <v>4300544.4486199636</v>
          </cell>
          <cell r="Q722">
            <v>4274614.0941300066</v>
          </cell>
          <cell r="R722">
            <v>3430693.4720900217</v>
          </cell>
          <cell r="S722">
            <v>6968091.6896400405</v>
          </cell>
          <cell r="T722">
            <v>3520570.3362399442</v>
          </cell>
          <cell r="U722">
            <v>3565772.0886900187</v>
          </cell>
          <cell r="V722">
            <v>3616620.9545399747</v>
          </cell>
          <cell r="W722">
            <v>7627121.6315200133</v>
          </cell>
        </row>
        <row r="723">
          <cell r="D723">
            <v>1763538.0512899901</v>
          </cell>
          <cell r="E723">
            <v>1678661.8977899901</v>
          </cell>
          <cell r="F723">
            <v>1784084.1605099801</v>
          </cell>
          <cell r="G723">
            <v>1975239.8004100202</v>
          </cell>
          <cell r="H723">
            <v>2099505.2565000099</v>
          </cell>
          <cell r="I723">
            <v>2062217.6234200101</v>
          </cell>
          <cell r="J723">
            <v>2078227.7527999799</v>
          </cell>
          <cell r="K723">
            <v>6137598.8599499706</v>
          </cell>
          <cell r="L723">
            <v>4189281.4576201001</v>
          </cell>
          <cell r="M723">
            <v>4081052.5597599996</v>
          </cell>
          <cell r="N723">
            <v>4040731.3845200194</v>
          </cell>
          <cell r="O723">
            <v>5197894.3053600201</v>
          </cell>
          <cell r="P723">
            <v>2638386.2952399696</v>
          </cell>
          <cell r="Q723">
            <v>3371891.5924900109</v>
          </cell>
          <cell r="R723">
            <v>2653750.7313900199</v>
          </cell>
          <cell r="S723">
            <v>4565748.1043400401</v>
          </cell>
          <cell r="T723">
            <v>2307857.8840399501</v>
          </cell>
          <cell r="U723">
            <v>2424778.3445500098</v>
          </cell>
          <cell r="V723">
            <v>2409103.7048599799</v>
          </cell>
          <cell r="W723">
            <v>4980366.1695000092</v>
          </cell>
        </row>
        <row r="724">
          <cell r="D724">
            <v>860910.16059000208</v>
          </cell>
          <cell r="E724">
            <v>1036363.50509</v>
          </cell>
          <cell r="F724">
            <v>997262.12798000197</v>
          </cell>
          <cell r="G724">
            <v>845700.32045001106</v>
          </cell>
          <cell r="H724">
            <v>887103.62123000296</v>
          </cell>
          <cell r="I724">
            <v>982400.98873000394</v>
          </cell>
          <cell r="J724">
            <v>990898.04762998794</v>
          </cell>
          <cell r="K724">
            <v>3389347.0702200001</v>
          </cell>
          <cell r="L724">
            <v>2285259.7534400402</v>
          </cell>
          <cell r="M724">
            <v>2025199.3367600003</v>
          </cell>
          <cell r="N724">
            <v>1939933.8927600121</v>
          </cell>
          <cell r="O724">
            <v>2090119.76354</v>
          </cell>
          <cell r="P724">
            <v>1017964.969389998</v>
          </cell>
          <cell r="Q724">
            <v>327607.90274999908</v>
          </cell>
          <cell r="R724">
            <v>277500.08433000202</v>
          </cell>
          <cell r="S724">
            <v>1386280.1872200021</v>
          </cell>
          <cell r="T724">
            <v>713292.89362999902</v>
          </cell>
          <cell r="U724">
            <v>658864.79317000997</v>
          </cell>
          <cell r="V724">
            <v>722827.42713999795</v>
          </cell>
          <cell r="W724">
            <v>1665977.6237200103</v>
          </cell>
        </row>
        <row r="725">
          <cell r="D725">
            <v>400356.80946999899</v>
          </cell>
          <cell r="E725">
            <v>419185.02748000104</v>
          </cell>
          <cell r="F725">
            <v>443852.22629999806</v>
          </cell>
          <cell r="G725">
            <v>470926.054730003</v>
          </cell>
          <cell r="H725">
            <v>452062.48655000504</v>
          </cell>
          <cell r="I725">
            <v>454663.91672000301</v>
          </cell>
          <cell r="J725">
            <v>483270.39438000502</v>
          </cell>
          <cell r="K725">
            <v>1610085.0686100051</v>
          </cell>
          <cell r="L725">
            <v>1065399.096940014</v>
          </cell>
          <cell r="M725">
            <v>1221571.0451599958</v>
          </cell>
          <cell r="N725">
            <v>1238803.1022199981</v>
          </cell>
          <cell r="O725">
            <v>1327018.8013200019</v>
          </cell>
          <cell r="P725">
            <v>644193.18398999597</v>
          </cell>
          <cell r="Q725">
            <v>575114.598889997</v>
          </cell>
          <cell r="R725">
            <v>499442.65636999998</v>
          </cell>
          <cell r="S725">
            <v>1016063.398079998</v>
          </cell>
          <cell r="T725">
            <v>499419.55856999499</v>
          </cell>
          <cell r="U725">
            <v>482128.95096999902</v>
          </cell>
          <cell r="V725">
            <v>484689.822539997</v>
          </cell>
          <cell r="W725">
            <v>980777.83829999401</v>
          </cell>
        </row>
        <row r="726">
          <cell r="D726">
            <v>9535903.3147314005</v>
          </cell>
          <cell r="E726">
            <v>9774554.2833715938</v>
          </cell>
          <cell r="F726">
            <v>9900735.5922261123</v>
          </cell>
          <cell r="G726">
            <v>9924486.6499439739</v>
          </cell>
          <cell r="H726">
            <v>10083099.943390001</v>
          </cell>
          <cell r="I726">
            <v>10235380.38912808</v>
          </cell>
          <cell r="J726">
            <v>10401458.76929234</v>
          </cell>
          <cell r="K726">
            <v>31811198.766643018</v>
          </cell>
          <cell r="L726">
            <v>21410512.411701322</v>
          </cell>
          <cell r="M726">
            <v>21131679.561310872</v>
          </cell>
          <cell r="N726">
            <v>21023337.789996132</v>
          </cell>
          <cell r="O726">
            <v>23320593.940552775</v>
          </cell>
          <cell r="P726">
            <v>11684254.556998832</v>
          </cell>
          <cell r="Q726">
            <v>11517639.691514008</v>
          </cell>
          <cell r="R726">
            <v>10360103.900628539</v>
          </cell>
          <cell r="S726">
            <v>20778338.821582247</v>
          </cell>
          <cell r="T726">
            <v>10507812.474563235</v>
          </cell>
          <cell r="U726">
            <v>10572316.546813838</v>
          </cell>
          <cell r="V726">
            <v>10693164.900611738</v>
          </cell>
          <cell r="W726">
            <v>21654682.860051751</v>
          </cell>
        </row>
        <row r="727">
          <cell r="D727">
            <v>6974535.3339271676</v>
          </cell>
          <cell r="E727">
            <v>6855275.9605475077</v>
          </cell>
          <cell r="F727">
            <v>7092717.289973055</v>
          </cell>
          <cell r="G727">
            <v>7493285.4335926101</v>
          </cell>
          <cell r="H727">
            <v>7597495.1218836205</v>
          </cell>
          <cell r="I727">
            <v>7546135.0983286509</v>
          </cell>
          <cell r="J727">
            <v>7708542.9703883305</v>
          </cell>
          <cell r="K727">
            <v>22902012.732616257</v>
          </cell>
          <cell r="L727">
            <v>15445923.89944154</v>
          </cell>
          <cell r="M727">
            <v>15469549.735444689</v>
          </cell>
          <cell r="N727">
            <v>15466844.608042706</v>
          </cell>
          <cell r="O727">
            <v>17492036.560908787</v>
          </cell>
          <cell r="P727">
            <v>8792906.1166319642</v>
          </cell>
          <cell r="Q727">
            <v>10440488.081290638</v>
          </cell>
          <cell r="R727">
            <v>9416871.2792648301</v>
          </cell>
          <cell r="S727">
            <v>17119997.89904156</v>
          </cell>
          <cell r="T727">
            <v>8642027.1318252012</v>
          </cell>
          <cell r="U727">
            <v>8975206.3423546609</v>
          </cell>
          <cell r="V727">
            <v>9019630.4403299689</v>
          </cell>
          <cell r="W727">
            <v>17980483.715958912</v>
          </cell>
        </row>
        <row r="728">
          <cell r="D728">
            <v>2104350.1983378301</v>
          </cell>
          <cell r="E728">
            <v>2414567.5835233601</v>
          </cell>
          <cell r="F728">
            <v>2307372.82074962</v>
          </cell>
          <cell r="G728">
            <v>1956279.1621184298</v>
          </cell>
          <cell r="H728">
            <v>2030042.5903581399</v>
          </cell>
          <cell r="I728">
            <v>2231340.8799928897</v>
          </cell>
          <cell r="J728">
            <v>2206986.58982014</v>
          </cell>
          <cell r="K728">
            <v>7289743.4533028388</v>
          </cell>
          <cell r="L728">
            <v>4890335.0598888192</v>
          </cell>
          <cell r="M728">
            <v>4433396.2361011999</v>
          </cell>
          <cell r="N728">
            <v>4308862.4286828199</v>
          </cell>
          <cell r="O728">
            <v>4492437.4358209809</v>
          </cell>
          <cell r="P728">
            <v>2243693.8968468797</v>
          </cell>
          <cell r="Q728">
            <v>501848.41469540796</v>
          </cell>
          <cell r="R728">
            <v>443605.67139287398</v>
          </cell>
          <cell r="S728">
            <v>2641920.1350154001</v>
          </cell>
          <cell r="T728">
            <v>1366166.6681076</v>
          </cell>
          <cell r="U728">
            <v>1114807.2881537299</v>
          </cell>
          <cell r="V728">
            <v>1188670.2546501199</v>
          </cell>
          <cell r="W728">
            <v>2693075.9373781411</v>
          </cell>
        </row>
        <row r="729">
          <cell r="D729">
            <v>457017.78246640303</v>
          </cell>
          <cell r="E729">
            <v>504710.73930072598</v>
          </cell>
          <cell r="F729">
            <v>500645.48150343704</v>
          </cell>
          <cell r="G729">
            <v>474922.05423293408</v>
          </cell>
          <cell r="H729">
            <v>455562.23114824004</v>
          </cell>
          <cell r="I729">
            <v>457904.41080653906</v>
          </cell>
          <cell r="J729">
            <v>485929.20908387005</v>
          </cell>
          <cell r="K729">
            <v>1619442.5807239225</v>
          </cell>
          <cell r="L729">
            <v>1074253.4523709621</v>
          </cell>
          <cell r="M729">
            <v>1228733.589764982</v>
          </cell>
          <cell r="N729">
            <v>1247630.7532706063</v>
          </cell>
          <cell r="O729">
            <v>1336119.943823006</v>
          </cell>
          <cell r="P729">
            <v>647654.54351998912</v>
          </cell>
          <cell r="Q729">
            <v>575303.19552796113</v>
          </cell>
          <cell r="R729">
            <v>499626.94997083407</v>
          </cell>
          <cell r="S729">
            <v>1016420.7875252843</v>
          </cell>
          <cell r="T729">
            <v>499618.67463043507</v>
          </cell>
          <cell r="U729">
            <v>482302.91630544607</v>
          </cell>
          <cell r="V729">
            <v>484864.20563164895</v>
          </cell>
          <cell r="W729">
            <v>981123.20671469602</v>
          </cell>
        </row>
        <row r="730">
          <cell r="D730">
            <v>408071.96138896071</v>
          </cell>
          <cell r="E730">
            <v>436321.08219964308</v>
          </cell>
          <cell r="F730">
            <v>446334.79444386787</v>
          </cell>
          <cell r="G730">
            <v>484812.38688390871</v>
          </cell>
          <cell r="H730">
            <v>557061.59337200481</v>
          </cell>
          <cell r="I730">
            <v>543439.51594326156</v>
          </cell>
          <cell r="J730">
            <v>583225.324195505</v>
          </cell>
          <cell r="K730">
            <v>2141183.2415394629</v>
          </cell>
          <cell r="L730">
            <v>1411339.659467156</v>
          </cell>
          <cell r="M730">
            <v>1633869.3531524728</v>
          </cell>
          <cell r="N730">
            <v>1517307.3414587881</v>
          </cell>
          <cell r="O730">
            <v>1573965.7107137819</v>
          </cell>
          <cell r="P730">
            <v>753883.33519453183</v>
          </cell>
          <cell r="Q730">
            <v>840039.72343193204</v>
          </cell>
          <cell r="R730">
            <v>795655.67225705483</v>
          </cell>
          <cell r="S730">
            <v>1500490.2305764211</v>
          </cell>
          <cell r="T730">
            <v>772169.39138681768</v>
          </cell>
          <cell r="U730">
            <v>761562.32443981827</v>
          </cell>
          <cell r="V730">
            <v>782576.76461459638</v>
          </cell>
          <cell r="W730">
            <v>1627070.1639186726</v>
          </cell>
        </row>
        <row r="731">
          <cell r="D731">
            <v>38244.78169143969</v>
          </cell>
          <cell r="E731">
            <v>40691.042211379543</v>
          </cell>
          <cell r="F731">
            <v>40959.324191098072</v>
          </cell>
          <cell r="G731">
            <v>42012.837566808099</v>
          </cell>
          <cell r="H731">
            <v>50432.9856533243</v>
          </cell>
          <cell r="I731">
            <v>54848.9281330093</v>
          </cell>
          <cell r="J731">
            <v>66841.886297453995</v>
          </cell>
          <cell r="K731">
            <v>271304.97770166688</v>
          </cell>
          <cell r="L731">
            <v>180189.67645598552</v>
          </cell>
          <cell r="M731">
            <v>257655.55409871199</v>
          </cell>
          <cell r="N731">
            <v>213420.26124809214</v>
          </cell>
          <cell r="O731">
            <v>205962.17327153057</v>
          </cell>
          <cell r="P731">
            <v>97769.182777416674</v>
          </cell>
          <cell r="Q731">
            <v>330438.10244122345</v>
          </cell>
          <cell r="R731">
            <v>324204.13566454052</v>
          </cell>
          <cell r="S731">
            <v>405387.9859868366</v>
          </cell>
          <cell r="T731">
            <v>210583.19030455025</v>
          </cell>
          <cell r="U731">
            <v>225577.6418129034</v>
          </cell>
          <cell r="V731">
            <v>228221.84677046156</v>
          </cell>
          <cell r="W731">
            <v>457627.82746928983</v>
          </cell>
        </row>
        <row r="732">
          <cell r="D732">
            <v>132581.96550372583</v>
          </cell>
          <cell r="E732">
            <v>142921.82588946592</v>
          </cell>
          <cell r="F732">
            <v>132518.53488278878</v>
          </cell>
          <cell r="G732">
            <v>150677.17341196002</v>
          </cell>
          <cell r="H732">
            <v>187609.32523772601</v>
          </cell>
          <cell r="I732">
            <v>167926.28637498099</v>
          </cell>
          <cell r="J732">
            <v>172559.81906487598</v>
          </cell>
          <cell r="K732">
            <v>938371.67983527901</v>
          </cell>
          <cell r="L732">
            <v>633179.85326310399</v>
          </cell>
          <cell r="M732">
            <v>670807.87153426756</v>
          </cell>
          <cell r="N732">
            <v>604644.33005314658</v>
          </cell>
          <cell r="O732">
            <v>633282.95300729538</v>
          </cell>
          <cell r="P732">
            <v>308989.50193607813</v>
          </cell>
          <cell r="Q732">
            <v>99629.777789373489</v>
          </cell>
          <cell r="R732">
            <v>91171.676505956304</v>
          </cell>
          <cell r="S732">
            <v>385373.10941978038</v>
          </cell>
          <cell r="T732">
            <v>205846.66660497439</v>
          </cell>
          <cell r="U732">
            <v>194490.71272209493</v>
          </cell>
          <cell r="V732">
            <v>203081.09077293784</v>
          </cell>
          <cell r="W732">
            <v>447765.84865178476</v>
          </cell>
        </row>
        <row r="733">
          <cell r="D733">
            <v>237245.2141937952</v>
          </cell>
          <cell r="E733">
            <v>252708.21409879762</v>
          </cell>
          <cell r="F733">
            <v>272856.93536998105</v>
          </cell>
          <cell r="G733">
            <v>292122.37590514059</v>
          </cell>
          <cell r="H733">
            <v>319019.28248095443</v>
          </cell>
          <cell r="I733">
            <v>320664.30143527134</v>
          </cell>
          <cell r="J733">
            <v>343823.61883317505</v>
          </cell>
          <cell r="K733">
            <v>931506.58400251728</v>
          </cell>
          <cell r="L733">
            <v>597970.12974806665</v>
          </cell>
          <cell r="M733">
            <v>705405.92751949327</v>
          </cell>
          <cell r="N733">
            <v>699242.75015754951</v>
          </cell>
          <cell r="O733">
            <v>734720.58443495585</v>
          </cell>
          <cell r="P733">
            <v>347124.65048103704</v>
          </cell>
          <cell r="Q733">
            <v>409971.84320133517</v>
          </cell>
          <cell r="R733">
            <v>380279.86008655798</v>
          </cell>
          <cell r="S733">
            <v>709729.13516980398</v>
          </cell>
          <cell r="T733">
            <v>355739.53447729303</v>
          </cell>
          <cell r="U733">
            <v>341493.96990482003</v>
          </cell>
          <cell r="V733">
            <v>351273.82707119698</v>
          </cell>
          <cell r="W733">
            <v>721676.48779759801</v>
          </cell>
        </row>
        <row r="735">
          <cell r="D735">
            <v>2.8932625565355728E-2</v>
          </cell>
          <cell r="E735">
            <v>2.6952815314213546E-2</v>
          </cell>
          <cell r="F735">
            <v>2.766797193223472E-2</v>
          </cell>
          <cell r="G735">
            <v>3.2107114908540277E-2</v>
          </cell>
          <cell r="H735">
            <v>3.263871664337404E-2</v>
          </cell>
          <cell r="I735">
            <v>3.2630549416485279E-2</v>
          </cell>
          <cell r="J735">
            <v>3.247983346428996E-2</v>
          </cell>
          <cell r="K735">
            <v>3.1856685267554072E-2</v>
          </cell>
          <cell r="L735">
            <v>3.272837398335534E-2</v>
          </cell>
          <cell r="M735">
            <v>3.196283927940767E-2</v>
          </cell>
          <cell r="N735">
            <v>3.2040997192899344E-2</v>
          </cell>
          <cell r="O735">
            <v>3.2567761305989484E-2</v>
          </cell>
          <cell r="P735">
            <v>3.1784027288411891E-2</v>
          </cell>
          <cell r="Q735">
            <v>3.6887614728805487E-2</v>
          </cell>
          <cell r="R735">
            <v>3.557982710841591E-2</v>
          </cell>
          <cell r="S735">
            <v>3.4419800272276979E-2</v>
          </cell>
          <cell r="T735">
            <v>3.5277622722518019E-2</v>
          </cell>
          <cell r="U735">
            <v>3.5128265183678085E-2</v>
          </cell>
          <cell r="V735">
            <v>3.6716369704691991E-2</v>
          </cell>
          <cell r="W735">
            <v>3.7430158814500548E-2</v>
          </cell>
        </row>
        <row r="736">
          <cell r="D736">
            <v>6.6165810810081813E-2</v>
          </cell>
          <cell r="E736">
            <v>6.9760601924379884E-2</v>
          </cell>
          <cell r="F736">
            <v>6.7919563628916338E-2</v>
          </cell>
          <cell r="G736">
            <v>6.4156821681985443E-2</v>
          </cell>
          <cell r="H736">
            <v>6.5891221729075994E-2</v>
          </cell>
          <cell r="I736">
            <v>6.4767052565641373E-2</v>
          </cell>
          <cell r="J736">
            <v>6.7288072444888949E-2</v>
          </cell>
          <cell r="K736">
            <v>6.8713643478247641E-2</v>
          </cell>
          <cell r="L736">
            <v>7.1015774321142228E-2</v>
          </cell>
          <cell r="M736">
            <v>7.1812354772032738E-2</v>
          </cell>
          <cell r="N736">
            <v>7.3019646993083762E-2</v>
          </cell>
          <cell r="O736">
            <v>7.0339116106736488E-2</v>
          </cell>
          <cell r="P736">
            <v>6.8921269387013859E-2</v>
          </cell>
          <cell r="Q736">
            <v>0.17093724218940776</v>
          </cell>
          <cell r="R736">
            <v>0.15751903881014509</v>
          </cell>
          <cell r="S736">
            <v>6.9756121397210741E-2</v>
          </cell>
          <cell r="T736">
            <v>7.1451059507500719E-2</v>
          </cell>
          <cell r="U736">
            <v>8.5066852814988034E-2</v>
          </cell>
          <cell r="V736">
            <v>8.2952268820993449E-2</v>
          </cell>
          <cell r="W736">
            <v>9.1454403317442715E-2</v>
          </cell>
        </row>
        <row r="737">
          <cell r="D737">
            <v>0.94880800374181595</v>
          </cell>
          <cell r="E737">
            <v>0.95031357689911722</v>
          </cell>
          <cell r="F737">
            <v>0.94268297660875244</v>
          </cell>
          <cell r="G737">
            <v>0.9921732755087086</v>
          </cell>
          <cell r="H737">
            <v>0.99285917608023244</v>
          </cell>
          <cell r="I737">
            <v>0.99341878321361177</v>
          </cell>
          <cell r="J737">
            <v>0.99491222962718351</v>
          </cell>
          <cell r="K737">
            <v>0.9946144556364187</v>
          </cell>
          <cell r="L737">
            <v>0.99224927765493376</v>
          </cell>
          <cell r="M737">
            <v>0.99457463568981419</v>
          </cell>
          <cell r="N737">
            <v>0.99341063789654827</v>
          </cell>
          <cell r="O737">
            <v>0.99501798218136328</v>
          </cell>
          <cell r="P737">
            <v>0.99511594814415716</v>
          </cell>
          <cell r="Q737">
            <v>0.99969166284334188</v>
          </cell>
          <cell r="R737">
            <v>0.99965369616969491</v>
          </cell>
          <cell r="S737">
            <v>0.99967148402682804</v>
          </cell>
          <cell r="T737">
            <v>0.99962463974151816</v>
          </cell>
          <cell r="U737">
            <v>0.99966235449562524</v>
          </cell>
          <cell r="V737">
            <v>0.99966297569988116</v>
          </cell>
          <cell r="W737">
            <v>0.99967063497360731</v>
          </cell>
        </row>
        <row r="739">
          <cell r="D739">
            <v>0.42006248965592563</v>
          </cell>
          <cell r="E739">
            <v>0.42365942935026157</v>
          </cell>
          <cell r="F739">
            <v>0.42499632144737115</v>
          </cell>
          <cell r="G739">
            <v>0.52058130564755678</v>
          </cell>
          <cell r="H739">
            <v>0.52018731723722578</v>
          </cell>
          <cell r="I739">
            <v>0.68107087292231983</v>
          </cell>
          <cell r="J739">
            <v>0.6811253979981613</v>
          </cell>
          <cell r="K739">
            <v>0.68103394855830823</v>
          </cell>
          <cell r="L739">
            <v>0.68145503869133606</v>
          </cell>
          <cell r="M739">
            <v>0.67849350037019251</v>
          </cell>
          <cell r="N739">
            <v>0.67674095554640423</v>
          </cell>
          <cell r="O739">
            <v>0.62747875267730557</v>
          </cell>
          <cell r="P739">
            <v>0.62609516959595568</v>
          </cell>
          <cell r="Q739">
            <v>0.57378130776080205</v>
          </cell>
          <cell r="R739">
            <v>0.62082478820380571</v>
          </cell>
          <cell r="S739">
            <v>0.64462004252547833</v>
          </cell>
          <cell r="T739">
            <v>0.65547987138021169</v>
          </cell>
          <cell r="U739">
            <v>0.64418733183811883</v>
          </cell>
          <cell r="V739">
            <v>0.65431025506742568</v>
          </cell>
          <cell r="W739">
            <v>0.63999886839945364</v>
          </cell>
        </row>
        <row r="740">
          <cell r="D740">
            <v>0.42807120499474999</v>
          </cell>
          <cell r="E740">
            <v>0.43759395666003997</v>
          </cell>
          <cell r="F740">
            <v>0.43374263856652495</v>
          </cell>
          <cell r="G740">
            <v>0.51582688560139689</v>
          </cell>
          <cell r="H740">
            <v>0.51626012121017451</v>
          </cell>
          <cell r="I740">
            <v>0.6759126904642897</v>
          </cell>
          <cell r="J740">
            <v>0.6793909601205077</v>
          </cell>
          <cell r="K740">
            <v>0.68191179667937618</v>
          </cell>
          <cell r="L740">
            <v>0.68131061031750417</v>
          </cell>
          <cell r="M740">
            <v>0.67778860373472805</v>
          </cell>
          <cell r="N740">
            <v>0.6762022642820551</v>
          </cell>
          <cell r="O740">
            <v>0.66277137459732005</v>
          </cell>
          <cell r="P740">
            <v>0.66176294797646285</v>
          </cell>
          <cell r="Q740">
            <v>0.57076694745328183</v>
          </cell>
          <cell r="R740">
            <v>0.62107244106119641</v>
          </cell>
          <cell r="S740">
            <v>0.62897145750361616</v>
          </cell>
          <cell r="T740">
            <v>0.63964920207817766</v>
          </cell>
          <cell r="U740">
            <v>0.59711979808947047</v>
          </cell>
          <cell r="V740">
            <v>0.59816682860332548</v>
          </cell>
          <cell r="W740">
            <v>0.59293435392494054</v>
          </cell>
        </row>
        <row r="741">
          <cell r="D741">
            <v>0.51841555205771517</v>
          </cell>
          <cell r="E741">
            <v>0.50819600068165849</v>
          </cell>
          <cell r="F741">
            <v>0.55105869005659136</v>
          </cell>
          <cell r="G741">
            <v>0.6388145548280475</v>
          </cell>
          <cell r="H741">
            <v>0.6328245751483641</v>
          </cell>
          <cell r="I741">
            <v>0.75781836787523804</v>
          </cell>
          <cell r="J741">
            <v>0.76090342081741413</v>
          </cell>
          <cell r="K741">
            <v>0.76716737470732366</v>
          </cell>
          <cell r="L741">
            <v>0.75318508248877358</v>
          </cell>
          <cell r="M741">
            <v>0.74705336308499581</v>
          </cell>
          <cell r="N741">
            <v>0.74776162590298212</v>
          </cell>
          <cell r="O741">
            <v>0.72794246109361505</v>
          </cell>
          <cell r="P741">
            <v>0.73129590514574161</v>
          </cell>
          <cell r="Q741">
            <v>0.69459590892772105</v>
          </cell>
          <cell r="R741">
            <v>0.74035172498857404</v>
          </cell>
          <cell r="S741">
            <v>0.69826310608897779</v>
          </cell>
          <cell r="T741">
            <v>0.71202209429978258</v>
          </cell>
          <cell r="U741">
            <v>0.69057365037019802</v>
          </cell>
          <cell r="V741">
            <v>0.70695698100719229</v>
          </cell>
          <cell r="W741">
            <v>0.73556153226544219</v>
          </cell>
        </row>
        <row r="744">
          <cell r="D744">
            <v>0.97568893250434308</v>
          </cell>
          <cell r="E744">
            <v>0.97157932072365571</v>
          </cell>
          <cell r="F744">
            <v>0.96731607599490133</v>
          </cell>
          <cell r="G744">
            <v>0.96951782920795737</v>
          </cell>
          <cell r="H744">
            <v>0.97456377706339459</v>
          </cell>
          <cell r="I744">
            <v>0.38348026713656724</v>
          </cell>
          <cell r="J744">
            <v>0.97248168360908638</v>
          </cell>
          <cell r="K744">
            <v>0.96556294801168141</v>
          </cell>
          <cell r="L744">
            <v>0.96930779441163062</v>
          </cell>
          <cell r="M744">
            <v>0.96576297265685052</v>
          </cell>
          <cell r="N744">
            <v>0.96706483433915802</v>
          </cell>
          <cell r="O744">
            <v>0.96160946199036057</v>
          </cell>
          <cell r="P744">
            <v>0.97147587020333825</v>
          </cell>
          <cell r="Q744">
            <v>0.97433766875248939</v>
          </cell>
          <cell r="R744">
            <v>0.98281857855524468</v>
          </cell>
          <cell r="S744">
            <v>0.97564952171974573</v>
          </cell>
          <cell r="T744">
            <v>0.9728719756783768</v>
          </cell>
          <cell r="U744">
            <v>0.97462222503062945</v>
          </cell>
          <cell r="V744">
            <v>0.97087177059604901</v>
          </cell>
          <cell r="W744">
            <v>0.96791211504502761</v>
          </cell>
        </row>
        <row r="745">
          <cell r="D745">
            <v>2.3014469869799988E-2</v>
          </cell>
          <cell r="E745">
            <v>2.7229434578843876E-2</v>
          </cell>
          <cell r="F745">
            <v>3.1527155065416722E-2</v>
          </cell>
          <cell r="G745">
            <v>2.882473927306578E-2</v>
          </cell>
          <cell r="H745">
            <v>2.3638531824995573E-2</v>
          </cell>
          <cell r="I745">
            <v>0</v>
          </cell>
          <cell r="J745">
            <v>2.54071141551547E-2</v>
          </cell>
          <cell r="K745">
            <v>3.1459960653897501E-2</v>
          </cell>
          <cell r="L745">
            <v>2.8741624815040129E-2</v>
          </cell>
          <cell r="M745">
            <v>3.2794914058543928E-2</v>
          </cell>
          <cell r="N745">
            <v>3.0787471222298576E-2</v>
          </cell>
          <cell r="O745">
            <v>3.5825361579967317E-2</v>
          </cell>
          <cell r="P745">
            <v>2.6258440584218213E-2</v>
          </cell>
          <cell r="Q745">
            <v>2.3074263239289641E-2</v>
          </cell>
          <cell r="R745">
            <v>1.46960436686788E-2</v>
          </cell>
          <cell r="S745">
            <v>2.2040663925136612E-2</v>
          </cell>
          <cell r="T745">
            <v>2.5696453261285161E-2</v>
          </cell>
          <cell r="U745">
            <v>2.3652468581100539E-2</v>
          </cell>
          <cell r="V745">
            <v>2.6986967951661469E-2</v>
          </cell>
          <cell r="W745">
            <v>2.9878084564396661E-2</v>
          </cell>
        </row>
        <row r="746">
          <cell r="D746">
            <v>1.2965976258569561E-3</v>
          </cell>
          <cell r="E746">
            <v>1.1907993703500594E-3</v>
          </cell>
          <cell r="F746">
            <v>1.1567322429969537E-3</v>
          </cell>
          <cell r="G746">
            <v>1.6574315189767967E-3</v>
          </cell>
          <cell r="H746">
            <v>1.797691111609874E-3</v>
          </cell>
          <cell r="I746">
            <v>0.61651973286343276</v>
          </cell>
          <cell r="J746">
            <v>2.1112022357589518E-3</v>
          </cell>
          <cell r="K746">
            <v>2.9770913344210575E-3</v>
          </cell>
          <cell r="L746">
            <v>1.9505807733292946E-3</v>
          </cell>
          <cell r="M746">
            <v>1.4421132846055883E-3</v>
          </cell>
          <cell r="N746">
            <v>2.1476944385433903E-3</v>
          </cell>
          <cell r="O746">
            <v>2.5651764296721418E-3</v>
          </cell>
          <cell r="P746">
            <v>2.265689212443486E-3</v>
          </cell>
          <cell r="Q746">
            <v>2.5880680082209459E-3</v>
          </cell>
          <cell r="R746">
            <v>2.485377776076522E-3</v>
          </cell>
          <cell r="S746">
            <v>2.3098143551176934E-3</v>
          </cell>
          <cell r="T746">
            <v>1.4315710603380152E-3</v>
          </cell>
          <cell r="U746">
            <v>1.7253063882700214E-3</v>
          </cell>
          <cell r="V746">
            <v>2.1412614522894852E-3</v>
          </cell>
          <cell r="W746">
            <v>2.2098003905757337E-3</v>
          </cell>
        </row>
        <row r="747">
          <cell r="D747">
            <v>1.6701628130855E-2</v>
          </cell>
          <cell r="E747">
            <v>1.3508259774117928E-2</v>
          </cell>
          <cell r="F747">
            <v>1.8680143139675517E-2</v>
          </cell>
          <cell r="G747">
            <v>1.548718060695177E-2</v>
          </cell>
          <cell r="H747">
            <v>1.4740543017636172E-2</v>
          </cell>
          <cell r="I747">
            <v>0</v>
          </cell>
          <cell r="J747">
            <v>1.4203896688569724E-2</v>
          </cell>
          <cell r="K747">
            <v>1.3010530416603721E-2</v>
          </cell>
          <cell r="L747">
            <v>1.3072468064691921E-2</v>
          </cell>
          <cell r="M747">
            <v>1.5919001837558781E-2</v>
          </cell>
          <cell r="N747">
            <v>1.4643741562651831E-2</v>
          </cell>
          <cell r="O747">
            <v>1.7766060792440943E-2</v>
          </cell>
          <cell r="P747">
            <v>9.9809376557967611E-3</v>
          </cell>
          <cell r="Q747">
            <v>2.3440810255496991E-2</v>
          </cell>
          <cell r="R747">
            <v>5.8293939692124399E-3</v>
          </cell>
          <cell r="S747">
            <v>4.2522512780532014E-3</v>
          </cell>
          <cell r="T747">
            <v>1.1819126284129686E-2</v>
          </cell>
          <cell r="U747">
            <v>1.1928319441764158E-2</v>
          </cell>
          <cell r="V747">
            <v>1.4622028561633738E-2</v>
          </cell>
          <cell r="W747">
            <v>1.3726306775548621E-2</v>
          </cell>
        </row>
        <row r="748">
          <cell r="D748">
            <v>5.6409156433932295E-2</v>
          </cell>
          <cell r="E748">
            <v>5.693304938920063E-2</v>
          </cell>
          <cell r="F748">
            <v>5.2181059785434303E-2</v>
          </cell>
          <cell r="G748">
            <v>5.6555365867268947E-2</v>
          </cell>
          <cell r="H748">
            <v>5.8213383053921208E-2</v>
          </cell>
          <cell r="I748">
            <v>0</v>
          </cell>
          <cell r="J748">
            <v>5.7406771285563263E-2</v>
          </cell>
          <cell r="K748">
            <v>5.8091450056538929E-2</v>
          </cell>
          <cell r="L748">
            <v>6.6464668996778609E-2</v>
          </cell>
          <cell r="M748">
            <v>6.8697508209979552E-2</v>
          </cell>
          <cell r="N748">
            <v>6.7845228932888246E-2</v>
          </cell>
          <cell r="O748">
            <v>7.0376043716707359E-2</v>
          </cell>
          <cell r="P748">
            <v>7.8410177703338246E-2</v>
          </cell>
          <cell r="Q748">
            <v>5.9443524704741124E-2</v>
          </cell>
          <cell r="R748">
            <v>4.1615855628421961E-2</v>
          </cell>
          <cell r="S748">
            <v>4.1262616257672469E-2</v>
          </cell>
          <cell r="T748">
            <v>5.5500595794575114E-2</v>
          </cell>
          <cell r="U748">
            <v>5.7543540808540183E-2</v>
          </cell>
          <cell r="V748">
            <v>5.5054300777434895E-2</v>
          </cell>
          <cell r="W748">
            <v>5.6077920994505592E-2</v>
          </cell>
        </row>
        <row r="749">
          <cell r="D749">
            <v>4.394604968485127E-3</v>
          </cell>
          <cell r="E749">
            <v>4.904260668112584E-3</v>
          </cell>
          <cell r="F749">
            <v>5.5721915583954113E-3</v>
          </cell>
          <cell r="G749">
            <v>5.0507152503472688E-3</v>
          </cell>
          <cell r="H749">
            <v>4.9994669084754756E-3</v>
          </cell>
          <cell r="I749">
            <v>9.2557083671538547E-4</v>
          </cell>
          <cell r="J749">
            <v>5.4182969977151305E-3</v>
          </cell>
          <cell r="K749">
            <v>6.7617720879191417E-3</v>
          </cell>
          <cell r="L749">
            <v>5.9830133724297439E-3</v>
          </cell>
          <cell r="M749">
            <v>8.5373082287701126E-3</v>
          </cell>
          <cell r="N749">
            <v>6.1322557434891432E-3</v>
          </cell>
          <cell r="O749">
            <v>5.6372924441153863E-3</v>
          </cell>
          <cell r="P749">
            <v>7.8349545773400506E-3</v>
          </cell>
          <cell r="Q749">
            <v>9.2834511273183276E-3</v>
          </cell>
          <cell r="R749">
            <v>7.5545637360976683E-3</v>
          </cell>
          <cell r="S749">
            <v>5.9242123693539882E-3</v>
          </cell>
          <cell r="T749">
            <v>5.3966958896644246E-3</v>
          </cell>
          <cell r="U749">
            <v>6.6885156299078263E-3</v>
          </cell>
          <cell r="V749">
            <v>6.0830370877769544E-3</v>
          </cell>
          <cell r="W749">
            <v>6.3806093721960168E-3</v>
          </cell>
        </row>
        <row r="750">
          <cell r="D750">
            <v>2.8740810497029012E-3</v>
          </cell>
          <cell r="E750">
            <v>3.5219363621520443E-3</v>
          </cell>
          <cell r="F750">
            <v>2.9645908338695589E-3</v>
          </cell>
          <cell r="G750">
            <v>2.760091872972964E-3</v>
          </cell>
          <cell r="H750">
            <v>2.2608265785294367E-3</v>
          </cell>
          <cell r="I750">
            <v>3.9175593391786757E-2</v>
          </cell>
          <cell r="J750">
            <v>3.7697145203036907E-3</v>
          </cell>
          <cell r="K750">
            <v>3.3468622843582374E-3</v>
          </cell>
          <cell r="L750">
            <v>3.2116120406725469E-3</v>
          </cell>
          <cell r="M750">
            <v>2.8604763753174861E-3</v>
          </cell>
          <cell r="N750">
            <v>2.8966989530329265E-3</v>
          </cell>
          <cell r="O750">
            <v>2.3741370385373822E-3</v>
          </cell>
          <cell r="P750">
            <v>1.6285617646420254E-3</v>
          </cell>
          <cell r="Q750">
            <v>3.9388321625710614E-3</v>
          </cell>
          <cell r="R750">
            <v>4.4925515770814356E-3</v>
          </cell>
          <cell r="S750">
            <v>3.3388473543660164E-3</v>
          </cell>
          <cell r="T750">
            <v>2.5350985139485352E-3</v>
          </cell>
          <cell r="U750">
            <v>4.1136607422867606E-3</v>
          </cell>
          <cell r="V750">
            <v>3.9844911338388798E-3</v>
          </cell>
          <cell r="W750">
            <v>2.7982929514032738E-3</v>
          </cell>
        </row>
        <row r="751">
          <cell r="D751">
            <v>5.1075322249882179E-3</v>
          </cell>
          <cell r="E751">
            <v>5.1949999394807151E-3</v>
          </cell>
          <cell r="F751">
            <v>4.7639128770031172E-3</v>
          </cell>
          <cell r="G751">
            <v>3.7972102733774171E-3</v>
          </cell>
          <cell r="H751">
            <v>4.1812947894464382E-3</v>
          </cell>
          <cell r="I751">
            <v>3.3006821321932407E-4</v>
          </cell>
          <cell r="J751">
            <v>4.1854037931995268E-3</v>
          </cell>
          <cell r="K751">
            <v>3.4589613073801604E-3</v>
          </cell>
          <cell r="L751">
            <v>3.3954787228824023E-3</v>
          </cell>
          <cell r="M751">
            <v>2.9509035142481054E-3</v>
          </cell>
          <cell r="N751">
            <v>2.115654454209883E-3</v>
          </cell>
          <cell r="O751">
            <v>2.3819833179954315E-3</v>
          </cell>
          <cell r="P751">
            <v>1.5912181206500656E-3</v>
          </cell>
          <cell r="Q751">
            <v>1.8591222253537664E-2</v>
          </cell>
          <cell r="R751">
            <v>5.6904678214151922E-3</v>
          </cell>
          <cell r="S751">
            <v>5.8609206878145834E-3</v>
          </cell>
          <cell r="T751">
            <v>6.3977046905065978E-3</v>
          </cell>
          <cell r="U751">
            <v>7.3970602955816334E-3</v>
          </cell>
          <cell r="V751">
            <v>7.6635065377324727E-3</v>
          </cell>
          <cell r="W751">
            <v>7.0185383627722718E-3</v>
          </cell>
        </row>
        <row r="752">
          <cell r="D752">
            <v>0.99201838672530884</v>
          </cell>
          <cell r="E752">
            <v>0.99128306369836727</v>
          </cell>
          <cell r="F752">
            <v>0.99227149628912736</v>
          </cell>
          <cell r="G752">
            <v>0.99344269785364958</v>
          </cell>
          <cell r="H752">
            <v>0.99355787863202416</v>
          </cell>
          <cell r="I752">
            <v>0.96049433839499387</v>
          </cell>
          <cell r="J752">
            <v>0.99204488168649674</v>
          </cell>
          <cell r="K752">
            <v>0.99319417640826158</v>
          </cell>
          <cell r="L752">
            <v>0.99339290923644508</v>
          </cell>
          <cell r="M752">
            <v>0.99418862011043441</v>
          </cell>
          <cell r="N752">
            <v>0.99498764659275718</v>
          </cell>
          <cell r="O752">
            <v>0.99524387964346717</v>
          </cell>
          <cell r="P752">
            <v>0.9967802201147079</v>
          </cell>
          <cell r="Q752">
            <v>0.97746994558389133</v>
          </cell>
          <cell r="R752">
            <v>0.98981698060150336</v>
          </cell>
          <cell r="S752">
            <v>0.99080023195781941</v>
          </cell>
          <cell r="T752">
            <v>0.99106719679554489</v>
          </cell>
          <cell r="U752">
            <v>0.98848927896213157</v>
          </cell>
          <cell r="V752">
            <v>0.98835200232842868</v>
          </cell>
          <cell r="W752">
            <v>0.99018316868582446</v>
          </cell>
        </row>
        <row r="753">
          <cell r="D753">
            <v>0</v>
          </cell>
          <cell r="E753">
            <v>3.3548842676228715E-7</v>
          </cell>
          <cell r="F753">
            <v>2.359317878836935E-9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>
            <v>0</v>
          </cell>
        </row>
        <row r="754">
          <cell r="D754">
            <v>8.117479383199284E-7</v>
          </cell>
          <cell r="E754">
            <v>0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>
            <v>0</v>
          </cell>
        </row>
        <row r="755">
          <cell r="D755">
            <v>0</v>
          </cell>
          <cell r="E755">
            <v>0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W755">
            <v>0</v>
          </cell>
        </row>
        <row r="756">
          <cell r="D756">
            <v>0</v>
          </cell>
          <cell r="E756">
            <v>1.0983872359663437E-7</v>
          </cell>
          <cell r="F756">
            <v>3.4337367118923042E-8</v>
          </cell>
          <cell r="G756">
            <v>0</v>
          </cell>
          <cell r="H756">
            <v>0</v>
          </cell>
          <cell r="I756">
            <v>0</v>
          </cell>
          <cell r="J756">
            <v>0</v>
          </cell>
          <cell r="K756">
            <v>0</v>
          </cell>
          <cell r="L756">
            <v>0</v>
          </cell>
          <cell r="M756">
            <v>0</v>
          </cell>
          <cell r="N756">
            <v>0</v>
          </cell>
          <cell r="O756">
            <v>0</v>
          </cell>
          <cell r="P756">
            <v>0</v>
          </cell>
          <cell r="Q756">
            <v>0</v>
          </cell>
          <cell r="R756">
            <v>0</v>
          </cell>
          <cell r="S756">
            <v>0</v>
          </cell>
          <cell r="T756">
            <v>0</v>
          </cell>
          <cell r="U756">
            <v>0</v>
          </cell>
          <cell r="V756">
            <v>0</v>
          </cell>
          <cell r="W756">
            <v>0</v>
          </cell>
        </row>
        <row r="757">
          <cell r="D757">
            <v>0.92249379871878923</v>
          </cell>
          <cell r="E757">
            <v>0.92465443016856885</v>
          </cell>
          <cell r="F757">
            <v>0.92356660551649472</v>
          </cell>
          <cell r="G757">
            <v>0.92290673827543201</v>
          </cell>
          <cell r="H757">
            <v>0.9220466070199671</v>
          </cell>
          <cell r="I757">
            <v>0.99907442916328459</v>
          </cell>
          <cell r="J757">
            <v>0.92297103502815192</v>
          </cell>
          <cell r="K757">
            <v>0.92213624743893818</v>
          </cell>
          <cell r="L757">
            <v>0.91447984956609973</v>
          </cell>
          <cell r="M757">
            <v>0.90684618172369158</v>
          </cell>
          <cell r="N757">
            <v>0.91137877376097076</v>
          </cell>
          <cell r="O757">
            <v>0.90622060304673635</v>
          </cell>
          <cell r="P757">
            <v>0.90377393006352491</v>
          </cell>
          <cell r="Q757">
            <v>0.90783221391244351</v>
          </cell>
          <cell r="R757">
            <v>0.94500018666626795</v>
          </cell>
          <cell r="S757">
            <v>0.94856092009492032</v>
          </cell>
          <cell r="T757">
            <v>0.92728358203163075</v>
          </cell>
          <cell r="U757">
            <v>0.92383962411978782</v>
          </cell>
          <cell r="V757">
            <v>0.92424063357315445</v>
          </cell>
          <cell r="W757">
            <v>0.92381516285774978</v>
          </cell>
        </row>
        <row r="758">
          <cell r="D758">
            <v>0</v>
          </cell>
          <cell r="E758">
            <v>0</v>
          </cell>
          <cell r="F758">
            <v>0</v>
          </cell>
          <cell r="G758">
            <v>0</v>
          </cell>
          <cell r="H758">
            <v>0</v>
          </cell>
          <cell r="I758">
            <v>0</v>
          </cell>
          <cell r="J758">
            <v>0</v>
          </cell>
          <cell r="K758">
            <v>0</v>
          </cell>
          <cell r="L758">
            <v>0</v>
          </cell>
          <cell r="M758">
            <v>0</v>
          </cell>
          <cell r="N758">
            <v>0</v>
          </cell>
          <cell r="O758">
            <v>0</v>
          </cell>
          <cell r="P758">
            <v>0</v>
          </cell>
          <cell r="Q758">
            <v>0</v>
          </cell>
          <cell r="R758">
            <v>0</v>
          </cell>
          <cell r="S758">
            <v>0</v>
          </cell>
          <cell r="T758">
            <v>0</v>
          </cell>
          <cell r="U758">
            <v>0</v>
          </cell>
          <cell r="V758">
            <v>0</v>
          </cell>
          <cell r="W758">
            <v>0</v>
          </cell>
        </row>
        <row r="759">
          <cell r="D759">
            <v>47467666.377934396</v>
          </cell>
          <cell r="E759">
            <v>46846185.49533233</v>
          </cell>
          <cell r="F759">
            <v>48034669.411532432</v>
          </cell>
          <cell r="G759">
            <v>49286472.403834403</v>
          </cell>
          <cell r="H759">
            <v>60756726.942934476</v>
          </cell>
          <cell r="I759">
            <v>58330655.107282303</v>
          </cell>
          <cell r="J759">
            <v>60839343.359442934</v>
          </cell>
          <cell r="K759">
            <v>62595157.855342366</v>
          </cell>
          <cell r="L759">
            <v>58908289.258430332</v>
          </cell>
          <cell r="M759">
            <v>58719036.451170228</v>
          </cell>
          <cell r="N759">
            <v>58947047.389420152</v>
          </cell>
          <cell r="O759">
            <v>59558577.982379816</v>
          </cell>
          <cell r="P759">
            <v>64917715.185192965</v>
          </cell>
          <cell r="Q759">
            <v>65562926.634244464</v>
          </cell>
          <cell r="R759">
            <v>65749350.635233551</v>
          </cell>
          <cell r="S759">
            <v>65743552.099822663</v>
          </cell>
          <cell r="T759">
            <v>62064625.036029965</v>
          </cell>
          <cell r="U759">
            <v>63359763.558669835</v>
          </cell>
          <cell r="V759">
            <v>64805239.630479701</v>
          </cell>
          <cell r="W759">
            <v>65610041.180950701</v>
          </cell>
        </row>
        <row r="760">
          <cell r="D760">
            <v>42154381.869514465</v>
          </cell>
          <cell r="E760">
            <v>41065256.050932311</v>
          </cell>
          <cell r="F760">
            <v>42235255.981072448</v>
          </cell>
          <cell r="G760">
            <v>43424927.179924406</v>
          </cell>
          <cell r="H760">
            <v>54689651.433644503</v>
          </cell>
          <cell r="I760">
            <v>52035643.1674923</v>
          </cell>
          <cell r="J760">
            <v>54070779.752422914</v>
          </cell>
          <cell r="K760">
            <v>55168087.661662415</v>
          </cell>
          <cell r="L760">
            <v>50819772.088320315</v>
          </cell>
          <cell r="M760">
            <v>50121351.227090292</v>
          </cell>
          <cell r="N760">
            <v>49769787.558620207</v>
          </cell>
          <cell r="O760">
            <v>50082291.992079824</v>
          </cell>
          <cell r="P760">
            <v>55152567.681852922</v>
          </cell>
          <cell r="Q760">
            <v>57962301.846614487</v>
          </cell>
          <cell r="R760">
            <v>58234118.825383492</v>
          </cell>
          <cell r="S760">
            <v>57668942.298062682</v>
          </cell>
          <cell r="T760">
            <v>53636528.576799989</v>
          </cell>
          <cell r="U760">
            <v>55055764.387339771</v>
          </cell>
          <cell r="V760">
            <v>56442417.357549742</v>
          </cell>
          <cell r="W760">
            <v>57008326.001080781</v>
          </cell>
        </row>
        <row r="761">
          <cell r="D761">
            <v>2221786.5069699911</v>
          </cell>
          <cell r="E761">
            <v>2523892.8560000015</v>
          </cell>
          <cell r="F761">
            <v>2577022.573369998</v>
          </cell>
          <cell r="G761">
            <v>2571642.6332599893</v>
          </cell>
          <cell r="H761">
            <v>2715666.6483000009</v>
          </cell>
          <cell r="I761">
            <v>2829343.3629500014</v>
          </cell>
          <cell r="J761">
            <v>3017632.6293200017</v>
          </cell>
          <cell r="K761">
            <v>3426621.5871499903</v>
          </cell>
          <cell r="L761">
            <v>3813273.6785300081</v>
          </cell>
          <cell r="M761">
            <v>3673388.057899978</v>
          </cell>
          <cell r="N761">
            <v>4167388.2872400125</v>
          </cell>
          <cell r="O761">
            <v>4144795.3794599967</v>
          </cell>
          <cell r="P761">
            <v>4003341.4452799908</v>
          </cell>
          <cell r="Q761">
            <v>2187728.52526</v>
          </cell>
          <cell r="R761">
            <v>2061999.2511600112</v>
          </cell>
          <cell r="S761">
            <v>3025408.5269099926</v>
          </cell>
          <cell r="T761">
            <v>3244730.3138399976</v>
          </cell>
          <cell r="U761">
            <v>3323592.9996000282</v>
          </cell>
          <cell r="V761">
            <v>3241554.2110199882</v>
          </cell>
          <cell r="W761">
            <v>3517724.4527300103</v>
          </cell>
        </row>
        <row r="762">
          <cell r="D762">
            <v>3091498.0014499458</v>
          </cell>
          <cell r="E762">
            <v>3257036.5884000207</v>
          </cell>
          <cell r="F762">
            <v>3222390.8570899861</v>
          </cell>
          <cell r="G762">
            <v>3289902.5906500099</v>
          </cell>
          <cell r="H762">
            <v>3351408.8609899697</v>
          </cell>
          <cell r="I762">
            <v>3465668.5768400002</v>
          </cell>
          <cell r="J762">
            <v>3750930.9777000193</v>
          </cell>
          <cell r="K762">
            <v>4000448.6065299599</v>
          </cell>
          <cell r="L762">
            <v>4275243.4915800076</v>
          </cell>
          <cell r="M762">
            <v>4924297.1661799615</v>
          </cell>
          <cell r="N762">
            <v>5009871.5435599331</v>
          </cell>
          <cell r="O762">
            <v>5331490.6108399956</v>
          </cell>
          <cell r="P762">
            <v>5761806.0580600481</v>
          </cell>
          <cell r="Q762">
            <v>5412896.2623699727</v>
          </cell>
          <cell r="R762">
            <v>5453232.5586900497</v>
          </cell>
          <cell r="S762">
            <v>5049201.2748499895</v>
          </cell>
          <cell r="T762">
            <v>5183366.1453899825</v>
          </cell>
          <cell r="U762">
            <v>4980406.1717300313</v>
          </cell>
          <cell r="V762">
            <v>5121268.0619099755</v>
          </cell>
          <cell r="W762">
            <v>5083990.7271399088</v>
          </cell>
        </row>
        <row r="763">
          <cell r="D763">
            <v>0</v>
          </cell>
          <cell r="E763">
            <v>0</v>
          </cell>
          <cell r="F763">
            <v>0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>
            <v>0</v>
          </cell>
        </row>
        <row r="764">
          <cell r="D764">
            <v>47467666.377934396</v>
          </cell>
          <cell r="E764">
            <v>46846185.49533233</v>
          </cell>
          <cell r="F764">
            <v>48034669.411532432</v>
          </cell>
          <cell r="G764">
            <v>49286472.403834403</v>
          </cell>
          <cell r="H764">
            <v>60756726.942934476</v>
          </cell>
          <cell r="I764">
            <v>58330655.107282303</v>
          </cell>
          <cell r="J764">
            <v>60839343.359442934</v>
          </cell>
          <cell r="K764">
            <v>62595157.855342366</v>
          </cell>
          <cell r="L764">
            <v>58908289.258430332</v>
          </cell>
          <cell r="M764">
            <v>58719036.451170228</v>
          </cell>
          <cell r="N764">
            <v>58947047.389420152</v>
          </cell>
          <cell r="O764">
            <v>59558577.982379816</v>
          </cell>
          <cell r="P764">
            <v>64917715.185192965</v>
          </cell>
          <cell r="Q764">
            <v>65562926.634244464</v>
          </cell>
          <cell r="R764">
            <v>65749350.635233551</v>
          </cell>
          <cell r="S764">
            <v>65743552.099822663</v>
          </cell>
          <cell r="T764">
            <v>62064625.036029965</v>
          </cell>
          <cell r="U764">
            <v>63359763.558669835</v>
          </cell>
          <cell r="V764">
            <v>64805239.630479701</v>
          </cell>
          <cell r="W764">
            <v>65610041.180950701</v>
          </cell>
        </row>
        <row r="765">
          <cell r="D765">
            <v>23521803.888239</v>
          </cell>
          <cell r="E765">
            <v>24232307.400810704</v>
          </cell>
          <cell r="F765">
            <v>24859840.321881868</v>
          </cell>
          <cell r="G765">
            <v>25414919.965391509</v>
          </cell>
          <cell r="H765">
            <v>27328367.512359992</v>
          </cell>
          <cell r="I765">
            <v>28900480.237260185</v>
          </cell>
          <cell r="J765">
            <v>30550214.427149251</v>
          </cell>
          <cell r="K765">
            <v>93907338.799927831</v>
          </cell>
          <cell r="L765">
            <v>65477287.69890672</v>
          </cell>
          <cell r="M765">
            <v>64345306.807817385</v>
          </cell>
          <cell r="N765">
            <v>64951376.274448968</v>
          </cell>
          <cell r="O765">
            <v>65925228.515721366</v>
          </cell>
          <cell r="P765">
            <v>33623155.229700394</v>
          </cell>
          <cell r="Q765">
            <v>33936384.24080047</v>
          </cell>
          <cell r="R765">
            <v>34139499.731720336</v>
          </cell>
          <cell r="S765">
            <v>68349201.872499615</v>
          </cell>
          <cell r="T765">
            <v>35494875.764098555</v>
          </cell>
          <cell r="U765">
            <v>36354885.64950043</v>
          </cell>
          <cell r="V765">
            <v>37182398.051129021</v>
          </cell>
          <cell r="W765">
            <v>75074905.201770946</v>
          </cell>
        </row>
        <row r="766">
          <cell r="D766">
            <v>18670093.401478902</v>
          </cell>
          <cell r="E766">
            <v>19115933.742620695</v>
          </cell>
          <cell r="F766">
            <v>19629042.122071799</v>
          </cell>
          <cell r="G766">
            <v>20185307.481291499</v>
          </cell>
          <cell r="H766">
            <v>21835536.68747</v>
          </cell>
          <cell r="I766">
            <v>23134095.137770198</v>
          </cell>
          <cell r="J766">
            <v>24426766.957109202</v>
          </cell>
          <cell r="K766">
            <v>73776932.819737896</v>
          </cell>
          <cell r="L766">
            <v>50694467.776026696</v>
          </cell>
          <cell r="M766">
            <v>48700429.984037399</v>
          </cell>
          <cell r="N766">
            <v>48350572.122808993</v>
          </cell>
          <cell r="O766">
            <v>48773411.903541408</v>
          </cell>
          <cell r="P766">
            <v>24750916.398980401</v>
          </cell>
          <cell r="Q766">
            <v>26712126.372720402</v>
          </cell>
          <cell r="R766">
            <v>27026909.503280297</v>
          </cell>
          <cell r="S766">
            <v>53306469.826559603</v>
          </cell>
          <cell r="T766">
            <v>27594414.125808496</v>
          </cell>
          <cell r="U766">
            <v>28572301.075530399</v>
          </cell>
          <cell r="V766">
            <v>29220249.166009098</v>
          </cell>
          <cell r="W766">
            <v>58710294.216440998</v>
          </cell>
        </row>
        <row r="767">
          <cell r="D767">
            <v>1883548.45675999</v>
          </cell>
          <cell r="E767">
            <v>2113811.5861899899</v>
          </cell>
          <cell r="F767">
            <v>2120923.5205500098</v>
          </cell>
          <cell r="G767">
            <v>2076185.08439998</v>
          </cell>
          <cell r="H767">
            <v>2214348.9912699801</v>
          </cell>
          <cell r="I767">
            <v>2376485.63414997</v>
          </cell>
          <cell r="J767">
            <v>2547191.2355400198</v>
          </cell>
          <cell r="K767">
            <v>8659078.1187000312</v>
          </cell>
          <cell r="L767">
            <v>6536965.7233400401</v>
          </cell>
          <cell r="M767">
            <v>6118366.02537998</v>
          </cell>
          <cell r="N767">
            <v>6963381.4415999604</v>
          </cell>
          <cell r="O767">
            <v>6863857.9003999596</v>
          </cell>
          <cell r="P767">
            <v>3309608.0457899901</v>
          </cell>
          <cell r="Q767">
            <v>1956179.5353300099</v>
          </cell>
          <cell r="R767">
            <v>1798333.463449999</v>
          </cell>
          <cell r="S767">
            <v>5229278.9866999378</v>
          </cell>
          <cell r="T767">
            <v>2857971.2805599808</v>
          </cell>
          <cell r="U767">
            <v>2934776.1021699789</v>
          </cell>
          <cell r="V767">
            <v>2971875.1964700096</v>
          </cell>
          <cell r="W767">
            <v>6424265.6539100362</v>
          </cell>
        </row>
        <row r="768">
          <cell r="D768">
            <v>2968162.0300001102</v>
          </cell>
          <cell r="E768">
            <v>3002562.0720000202</v>
          </cell>
          <cell r="F768">
            <v>3109874.6792600602</v>
          </cell>
          <cell r="G768">
            <v>3153427.3997000298</v>
          </cell>
          <cell r="H768">
            <v>3278481.8336200099</v>
          </cell>
          <cell r="I768">
            <v>3389899.4653400201</v>
          </cell>
          <cell r="J768">
            <v>3576256.2345000301</v>
          </cell>
          <cell r="K768">
            <v>11471327.861489911</v>
          </cell>
          <cell r="L768">
            <v>8245854.1995399799</v>
          </cell>
          <cell r="M768">
            <v>9526510.7984000109</v>
          </cell>
          <cell r="N768">
            <v>9637422.7100400198</v>
          </cell>
          <cell r="O768">
            <v>10287958.71178</v>
          </cell>
          <cell r="P768">
            <v>5562630.7849300001</v>
          </cell>
          <cell r="Q768">
            <v>5268078.3327500597</v>
          </cell>
          <cell r="R768">
            <v>5314256.7649900401</v>
          </cell>
          <cell r="S768">
            <v>9813453.0592400711</v>
          </cell>
          <cell r="T768">
            <v>5042490.3577300794</v>
          </cell>
          <cell r="U768">
            <v>4847808.4718000498</v>
          </cell>
          <cell r="V768">
            <v>4990273.6886499096</v>
          </cell>
          <cell r="W768">
            <v>9940345.3314199205</v>
          </cell>
        </row>
        <row r="769">
          <cell r="D769">
            <v>35013567.179484189</v>
          </cell>
          <cell r="E769">
            <v>36032895.735155992</v>
          </cell>
          <cell r="F769">
            <v>36862185.881988041</v>
          </cell>
          <cell r="G769">
            <v>37425577.156715557</v>
          </cell>
          <cell r="H769">
            <v>39130591.963845387</v>
          </cell>
          <cell r="I769">
            <v>41078065.93148692</v>
          </cell>
          <cell r="J769">
            <v>43119535.818705566</v>
          </cell>
          <cell r="K769">
            <v>132539373.79511866</v>
          </cell>
          <cell r="L769">
            <v>91718981.60481137</v>
          </cell>
          <cell r="M769">
            <v>91180473.395710468</v>
          </cell>
          <cell r="N769">
            <v>91832844.488586903</v>
          </cell>
          <cell r="O769">
            <v>92780114.578644872</v>
          </cell>
          <cell r="P769">
            <v>47047609.946867995</v>
          </cell>
          <cell r="Q769">
            <v>47471972.954304568</v>
          </cell>
          <cell r="R769">
            <v>47704511.922211207</v>
          </cell>
          <cell r="S769">
            <v>95670319.349180549</v>
          </cell>
          <cell r="T769">
            <v>49240856.119582646</v>
          </cell>
          <cell r="U769">
            <v>50334957.601313479</v>
          </cell>
          <cell r="V769">
            <v>51337221.872172669</v>
          </cell>
          <cell r="W769">
            <v>103552456.06389584</v>
          </cell>
        </row>
        <row r="770">
          <cell r="D770">
            <v>29782395.074045703</v>
          </cell>
          <cell r="E770">
            <v>30350861.371446796</v>
          </cell>
          <cell r="F770">
            <v>31109957.6125389</v>
          </cell>
          <cell r="G770">
            <v>31756232.230236426</v>
          </cell>
          <cell r="H770">
            <v>33173533.250738725</v>
          </cell>
          <cell r="I770">
            <v>34854545.967883229</v>
          </cell>
          <cell r="J770">
            <v>36519611.483506024</v>
          </cell>
          <cell r="K770">
            <v>110792646.95164429</v>
          </cell>
          <cell r="L770">
            <v>75783406.372361556</v>
          </cell>
          <cell r="M770">
            <v>74354259.331447452</v>
          </cell>
          <cell r="N770">
            <v>73951896.835240304</v>
          </cell>
          <cell r="O770">
            <v>74327147.674717411</v>
          </cell>
          <cell r="P770">
            <v>37531251.653281726</v>
          </cell>
          <cell r="Q770">
            <v>39998203.880672507</v>
          </cell>
          <cell r="R770">
            <v>40339638.028184481</v>
          </cell>
          <cell r="S770">
            <v>79827152.833966747</v>
          </cell>
          <cell r="T770">
            <v>40927029.1545306</v>
          </cell>
          <cell r="U770">
            <v>42131323.396812327</v>
          </cell>
          <cell r="V770">
            <v>43003947.677736528</v>
          </cell>
          <cell r="W770">
            <v>86365859.669753611</v>
          </cell>
        </row>
        <row r="771">
          <cell r="D771">
            <v>2232033.04722691</v>
          </cell>
          <cell r="E771">
            <v>2518459.05625985</v>
          </cell>
          <cell r="F771">
            <v>2556402.3280292102</v>
          </cell>
          <cell r="G771">
            <v>2515026.7030422604</v>
          </cell>
          <cell r="H771">
            <v>2677586.0552143003</v>
          </cell>
          <cell r="I771">
            <v>2832327.0617684396</v>
          </cell>
          <cell r="J771">
            <v>3022001.0983768101</v>
          </cell>
          <cell r="K771">
            <v>10268805.120052312</v>
          </cell>
          <cell r="L771">
            <v>7684736.14428862</v>
          </cell>
          <cell r="M771">
            <v>7293573.7740594195</v>
          </cell>
          <cell r="N771">
            <v>8236665.7842656402</v>
          </cell>
          <cell r="O771">
            <v>8157962.1762955403</v>
          </cell>
          <cell r="P771">
            <v>3949803.2231744998</v>
          </cell>
          <cell r="Q771">
            <v>2205690.7380259647</v>
          </cell>
          <cell r="R771">
            <v>2050617.1287663127</v>
          </cell>
          <cell r="S771">
            <v>6029713.4554200741</v>
          </cell>
          <cell r="T771">
            <v>3271336.6070418302</v>
          </cell>
          <cell r="U771">
            <v>3355825.7324275249</v>
          </cell>
          <cell r="V771">
            <v>3343000.505520741</v>
          </cell>
          <cell r="W771">
            <v>7246251.0622062907</v>
          </cell>
        </row>
        <row r="772">
          <cell r="D772">
            <v>2999139.0582115753</v>
          </cell>
          <cell r="E772">
            <v>3163575.3074493497</v>
          </cell>
          <cell r="F772">
            <v>3195825.9414199302</v>
          </cell>
          <cell r="G772">
            <v>3154318.2234368701</v>
          </cell>
          <cell r="H772">
            <v>3279472.657892365</v>
          </cell>
          <cell r="I772">
            <v>3391192.9018352497</v>
          </cell>
          <cell r="J772">
            <v>3577923.2368227351</v>
          </cell>
          <cell r="K772">
            <v>11477921.723422065</v>
          </cell>
          <cell r="L772">
            <v>8250839.0881612003</v>
          </cell>
          <cell r="M772">
            <v>9532640.2902036086</v>
          </cell>
          <cell r="N772">
            <v>9644281.8690809682</v>
          </cell>
          <cell r="O772">
            <v>10295004.727631932</v>
          </cell>
          <cell r="P772">
            <v>5566555.0704117697</v>
          </cell>
          <cell r="Q772">
            <v>5268078.3356061</v>
          </cell>
          <cell r="R772">
            <v>5314256.7652604105</v>
          </cell>
          <cell r="S772">
            <v>9813453.05979372</v>
          </cell>
          <cell r="T772">
            <v>5042490.3580102194</v>
          </cell>
          <cell r="U772">
            <v>4847808.4720736304</v>
          </cell>
          <cell r="V772">
            <v>4990273.6889153998</v>
          </cell>
          <cell r="W772">
            <v>9940345.331935931</v>
          </cell>
        </row>
        <row r="773">
          <cell r="D773">
            <v>3043144.0888063111</v>
          </cell>
          <cell r="E773">
            <v>3226133.6356313918</v>
          </cell>
          <cell r="F773">
            <v>3319624.4106397619</v>
          </cell>
          <cell r="G773">
            <v>3202533.7654386116</v>
          </cell>
          <cell r="H773">
            <v>3858606.8860746534</v>
          </cell>
          <cell r="I773">
            <v>4027378.5644543199</v>
          </cell>
          <cell r="J773">
            <v>4330757.3523810664</v>
          </cell>
          <cell r="K773">
            <v>14178926.219039898</v>
          </cell>
          <cell r="L773">
            <v>10413087.45871203</v>
          </cell>
          <cell r="M773">
            <v>12422775.100311106</v>
          </cell>
          <cell r="N773">
            <v>12861947.580932438</v>
          </cell>
          <cell r="O773">
            <v>13194198.098150419</v>
          </cell>
          <cell r="P773">
            <v>6847079.2869182499</v>
          </cell>
          <cell r="Q773">
            <v>6174564.4176620534</v>
          </cell>
          <cell r="R773">
            <v>6266262.2171494523</v>
          </cell>
          <cell r="S773">
            <v>11667804.272904968</v>
          </cell>
          <cell r="T773">
            <v>6121458.1796134003</v>
          </cell>
          <cell r="U773">
            <v>5931403.9436731739</v>
          </cell>
          <cell r="V773">
            <v>6024119.8003806602</v>
          </cell>
          <cell r="W773">
            <v>11945823.941045282</v>
          </cell>
        </row>
        <row r="774">
          <cell r="D774">
            <v>378283.19730696175</v>
          </cell>
          <cell r="E774">
            <v>405573.83167791815</v>
          </cell>
          <cell r="F774">
            <v>422909.08519836736</v>
          </cell>
          <cell r="G774">
            <v>404261.95625930297</v>
          </cell>
          <cell r="H774">
            <v>588321.5129334511</v>
          </cell>
          <cell r="I774">
            <v>621019.52570239501</v>
          </cell>
          <cell r="J774">
            <v>659867.49405832903</v>
          </cell>
          <cell r="K774">
            <v>1952053.0067184391</v>
          </cell>
          <cell r="L774">
            <v>1346512.8977882471</v>
          </cell>
          <cell r="M774">
            <v>2243690.4516631798</v>
          </cell>
          <cell r="N774">
            <v>2233322.9226556802</v>
          </cell>
          <cell r="O774">
            <v>2146518.2963038399</v>
          </cell>
          <cell r="P774">
            <v>1045818.26278164</v>
          </cell>
          <cell r="Q774">
            <v>1133191.1446899106</v>
          </cell>
          <cell r="R774">
            <v>1159141.0784333649</v>
          </cell>
          <cell r="S774">
            <v>1887184.1430447532</v>
          </cell>
          <cell r="T774">
            <v>988125.35891274374</v>
          </cell>
          <cell r="U774">
            <v>962699.39245524944</v>
          </cell>
          <cell r="V774">
            <v>931701.97148077143</v>
          </cell>
          <cell r="W774">
            <v>1917851.3555536638</v>
          </cell>
        </row>
        <row r="775">
          <cell r="D775">
            <v>796662.32133816741</v>
          </cell>
          <cell r="E775">
            <v>929565.01377792389</v>
          </cell>
          <cell r="F775">
            <v>919890.4727551454</v>
          </cell>
          <cell r="G775">
            <v>827604.24683848303</v>
          </cell>
          <cell r="H775">
            <v>944592.35389919905</v>
          </cell>
          <cell r="I775">
            <v>985463.723691575</v>
          </cell>
          <cell r="J775">
            <v>1105158.43676223</v>
          </cell>
          <cell r="K775">
            <v>3564840.3350616903</v>
          </cell>
          <cell r="L775">
            <v>2770071.4352835002</v>
          </cell>
          <cell r="M775">
            <v>2781307.9759255</v>
          </cell>
          <cell r="N775">
            <v>3127110.6734561999</v>
          </cell>
          <cell r="O775">
            <v>3101971.9953699997</v>
          </cell>
          <cell r="P775">
            <v>1517004.47670079</v>
          </cell>
          <cell r="Q775">
            <v>908975.25268233242</v>
          </cell>
          <cell r="R775">
            <v>866129.52243730798</v>
          </cell>
          <cell r="S775">
            <v>2107102.0467289141</v>
          </cell>
          <cell r="T775">
            <v>1166471.8588063167</v>
          </cell>
          <cell r="U775">
            <v>1176403.8231923743</v>
          </cell>
          <cell r="V775">
            <v>1188697.8894052897</v>
          </cell>
          <cell r="W775">
            <v>2368618.4939251998</v>
          </cell>
        </row>
        <row r="776">
          <cell r="D776">
            <v>1868198.570161182</v>
          </cell>
          <cell r="E776">
            <v>1890994.7901755497</v>
          </cell>
          <cell r="F776">
            <v>1976824.852686249</v>
          </cell>
          <cell r="G776">
            <v>1970667.5623408256</v>
          </cell>
          <cell r="H776">
            <v>2325693.0192420031</v>
          </cell>
          <cell r="I776">
            <v>2420895.3150603496</v>
          </cell>
          <cell r="J776">
            <v>2565731.4215605073</v>
          </cell>
          <cell r="K776">
            <v>8662032.8772597685</v>
          </cell>
          <cell r="L776">
            <v>6296503.1256402824</v>
          </cell>
          <cell r="M776">
            <v>7397776.6727224262</v>
          </cell>
          <cell r="N776">
            <v>7501513.9848205587</v>
          </cell>
          <cell r="O776">
            <v>7945707.80647658</v>
          </cell>
          <cell r="P776">
            <v>4284256.5474358201</v>
          </cell>
          <cell r="Q776">
            <v>4132398.0202898104</v>
          </cell>
          <cell r="R776">
            <v>4240991.6162787797</v>
          </cell>
          <cell r="S776">
            <v>7673518.0831313003</v>
          </cell>
          <cell r="T776">
            <v>3966860.9618943399</v>
          </cell>
          <cell r="U776">
            <v>3792300.72802555</v>
          </cell>
          <cell r="V776">
            <v>3903719.9394945996</v>
          </cell>
          <cell r="W776">
            <v>7659354.0915664192</v>
          </cell>
        </row>
        <row r="778">
          <cell r="D778">
            <v>3.0589220486228957E-2</v>
          </cell>
          <cell r="E778">
            <v>2.9968033758285065E-2</v>
          </cell>
          <cell r="F778">
            <v>2.9690475917278879E-2</v>
          </cell>
          <cell r="G778">
            <v>3.0921453069404668E-2</v>
          </cell>
          <cell r="H778">
            <v>3.1882429921254112E-2</v>
          </cell>
          <cell r="I778">
            <v>3.5093652476187231E-2</v>
          </cell>
          <cell r="J778">
            <v>3.5716472568742372E-2</v>
          </cell>
          <cell r="K778">
            <v>3.5328347331200327E-2</v>
          </cell>
          <cell r="L778">
            <v>3.9433547826390206E-2</v>
          </cell>
          <cell r="M778">
            <v>3.7132108895348466E-2</v>
          </cell>
          <cell r="N778">
            <v>3.3676690111880327E-2</v>
          </cell>
          <cell r="O778">
            <v>3.2046381180594233E-2</v>
          </cell>
          <cell r="P778">
            <v>2.8631603776341715E-2</v>
          </cell>
          <cell r="Q778">
            <v>3.5197629937347284E-2</v>
          </cell>
          <cell r="R778">
            <v>3.1434652584599182E-2</v>
          </cell>
          <cell r="S778">
            <v>2.8783700869112527E-2</v>
          </cell>
          <cell r="T778">
            <v>2.9075832147491033E-2</v>
          </cell>
          <cell r="U778">
            <v>2.9397398685383588E-2</v>
          </cell>
          <cell r="V778">
            <v>2.8510686272997902E-2</v>
          </cell>
          <cell r="W778">
            <v>2.7567514146605132E-2</v>
          </cell>
        </row>
        <row r="779">
          <cell r="D779">
            <v>0.17055172464445106</v>
          </cell>
          <cell r="E779">
            <v>0.16604345893917863</v>
          </cell>
          <cell r="F779">
            <v>0.16042445704120989</v>
          </cell>
          <cell r="G779">
            <v>0.16027178714044688</v>
          </cell>
          <cell r="H779">
            <v>0.16114990146977051</v>
          </cell>
          <cell r="I779">
            <v>0.17376665083987833</v>
          </cell>
          <cell r="J779">
            <v>0.1789360943977559</v>
          </cell>
          <cell r="K779">
            <v>0.17253397964611192</v>
          </cell>
          <cell r="L779">
            <v>0.19667780830964166</v>
          </cell>
          <cell r="M779">
            <v>0.1860528447155885</v>
          </cell>
          <cell r="N779">
            <v>0.17152213609196465</v>
          </cell>
          <cell r="O779">
            <v>0.18387496626733682</v>
          </cell>
          <cell r="P779">
            <v>0.1702471112021382</v>
          </cell>
          <cell r="Q779">
            <v>0.35176214554624002</v>
          </cell>
          <cell r="R779">
            <v>0.33369657518919837</v>
          </cell>
          <cell r="S779">
            <v>0.27796810419573287</v>
          </cell>
          <cell r="T779">
            <v>0.2774557060919845</v>
          </cell>
          <cell r="U779">
            <v>0.27610633422976816</v>
          </cell>
          <cell r="V779">
            <v>0.28820777831544375</v>
          </cell>
          <cell r="W779">
            <v>0.28235588806938422</v>
          </cell>
        </row>
        <row r="780">
          <cell r="D780">
            <v>0.99355589438327485</v>
          </cell>
          <cell r="E780">
            <v>0.99389780153206941</v>
          </cell>
          <cell r="F780">
            <v>0.99394473553683649</v>
          </cell>
          <cell r="G780">
            <v>0.99972266984117675</v>
          </cell>
          <cell r="H780">
            <v>0.99970990615490396</v>
          </cell>
          <cell r="I780">
            <v>0.99964278326140577</v>
          </cell>
          <cell r="J780">
            <v>0.99956692177862927</v>
          </cell>
          <cell r="K780">
            <v>0.99944584748545529</v>
          </cell>
          <cell r="L780">
            <v>0.99942934270213357</v>
          </cell>
          <cell r="M780">
            <v>0.99936701441413289</v>
          </cell>
          <cell r="N780">
            <v>0.99928283621200098</v>
          </cell>
          <cell r="O780">
            <v>1</v>
          </cell>
          <cell r="P780">
            <v>1</v>
          </cell>
          <cell r="Q780">
            <v>1</v>
          </cell>
          <cell r="R780">
            <v>1</v>
          </cell>
          <cell r="S780">
            <v>1</v>
          </cell>
          <cell r="T780">
            <v>1</v>
          </cell>
          <cell r="U780">
            <v>1</v>
          </cell>
          <cell r="V780">
            <v>1</v>
          </cell>
          <cell r="W780">
            <v>1</v>
          </cell>
        </row>
        <row r="782">
          <cell r="D782">
            <v>0.56674386710169589</v>
          </cell>
          <cell r="E782">
            <v>0.57650035289364665</v>
          </cell>
          <cell r="F782">
            <v>0.5762072289101996</v>
          </cell>
          <cell r="G782">
            <v>0.60384049885126667</v>
          </cell>
          <cell r="H782">
            <v>0.60252538835290126</v>
          </cell>
          <cell r="I782">
            <v>0.69309682292708341</v>
          </cell>
          <cell r="J782">
            <v>0.69445752670940697</v>
          </cell>
          <cell r="K782">
            <v>0.67030627743798221</v>
          </cell>
          <cell r="L782">
            <v>0.66932686503644989</v>
          </cell>
          <cell r="M782">
            <v>0.66255364315109022</v>
          </cell>
          <cell r="N782">
            <v>0.66180368675967594</v>
          </cell>
          <cell r="O782">
            <v>0.66217189608455673</v>
          </cell>
          <cell r="P782">
            <v>0.66170732513408426</v>
          </cell>
          <cell r="Q782">
            <v>0.53386968987611694</v>
          </cell>
          <cell r="R782">
            <v>0.57737212681916938</v>
          </cell>
          <cell r="S782">
            <v>0.65765724872053166</v>
          </cell>
          <cell r="T782">
            <v>0.65792440892363568</v>
          </cell>
          <cell r="U782">
            <v>0.64718513524819832</v>
          </cell>
          <cell r="V782">
            <v>0.64583386358858752</v>
          </cell>
          <cell r="W782">
            <v>0.61939565744605118</v>
          </cell>
        </row>
        <row r="783">
          <cell r="D783">
            <v>0.5698268568882402</v>
          </cell>
          <cell r="E783">
            <v>0.57929793388436912</v>
          </cell>
          <cell r="F783">
            <v>0.57801525391531616</v>
          </cell>
          <cell r="G783">
            <v>0.60638429944770011</v>
          </cell>
          <cell r="H783">
            <v>0.60740481243200339</v>
          </cell>
          <cell r="I783">
            <v>0.70230678431969751</v>
          </cell>
          <cell r="J783">
            <v>0.70586633287642597</v>
          </cell>
          <cell r="K783">
            <v>0.67468077150010586</v>
          </cell>
          <cell r="L783">
            <v>0.67603156599982073</v>
          </cell>
          <cell r="M783">
            <v>0.6648602218748263</v>
          </cell>
          <cell r="N783">
            <v>0.66487713343032029</v>
          </cell>
          <cell r="O783">
            <v>0.66368403616006599</v>
          </cell>
          <cell r="P783">
            <v>0.66423930113719498</v>
          </cell>
          <cell r="Q783">
            <v>0.54019485861128147</v>
          </cell>
          <cell r="R783">
            <v>0.58300658433232522</v>
          </cell>
          <cell r="S783">
            <v>0.67253614298144504</v>
          </cell>
          <cell r="T783">
            <v>0.67576422688580084</v>
          </cell>
          <cell r="U783">
            <v>0.66338278720049304</v>
          </cell>
          <cell r="V783">
            <v>0.67007806630597833</v>
          </cell>
          <cell r="W783">
            <v>0.64565201761923618</v>
          </cell>
        </row>
        <row r="784">
          <cell r="D784">
            <v>0.6310504925499909</v>
          </cell>
          <cell r="E784">
            <v>0.61616440549562412</v>
          </cell>
          <cell r="F784">
            <v>0.63236669949030611</v>
          </cell>
          <cell r="G784">
            <v>0.70298076701649936</v>
          </cell>
          <cell r="H784">
            <v>0.70947214494718169</v>
          </cell>
          <cell r="I784">
            <v>0.81362011376440879</v>
          </cell>
          <cell r="J784">
            <v>0.8118361696086499</v>
          </cell>
          <cell r="K784">
            <v>0.72524361025659956</v>
          </cell>
          <cell r="L784">
            <v>0.73572735934106859</v>
          </cell>
          <cell r="M784">
            <v>0.74926468183434425</v>
          </cell>
          <cell r="N784">
            <v>0.74993274094072837</v>
          </cell>
          <cell r="O784">
            <v>0.7463818539544822</v>
          </cell>
          <cell r="P784">
            <v>0.74630095327984525</v>
          </cell>
          <cell r="Q784">
            <v>0.74666562245839607</v>
          </cell>
          <cell r="R784">
            <v>0.76762773172615084</v>
          </cell>
          <cell r="S784">
            <v>0.79055742186627276</v>
          </cell>
          <cell r="T784">
            <v>0.79507312763971072</v>
          </cell>
          <cell r="U784">
            <v>0.78563881172620986</v>
          </cell>
          <cell r="V784">
            <v>0.7856425849001597</v>
          </cell>
          <cell r="W784">
            <v>0.77053199220253987</v>
          </cell>
        </row>
        <row r="787">
          <cell r="D787">
            <v>0.97683853065098392</v>
          </cell>
          <cell r="E787">
            <v>0.98468700645883644</v>
          </cell>
          <cell r="F787">
            <v>0.98262603467982501</v>
          </cell>
          <cell r="G787">
            <v>0.98384022984385244</v>
          </cell>
          <cell r="H787">
            <v>0.98181983033333908</v>
          </cell>
          <cell r="I787">
            <v>0.97693755358006218</v>
          </cell>
          <cell r="J787">
            <v>0.98209724619387084</v>
          </cell>
          <cell r="K787">
            <v>0.98017572217453575</v>
          </cell>
          <cell r="L787">
            <v>0.9753946183991945</v>
          </cell>
          <cell r="M787">
            <v>0.96916236250054555</v>
          </cell>
          <cell r="N787">
            <v>0.97424659023848104</v>
          </cell>
          <cell r="O787">
            <v>0.98424394188548336</v>
          </cell>
          <cell r="P787">
            <v>0.97860699497215387</v>
          </cell>
          <cell r="Q787">
            <v>0.98150922984961075</v>
          </cell>
          <cell r="R787">
            <v>0.97313612243282321</v>
          </cell>
          <cell r="S787">
            <v>0.98460375568419556</v>
          </cell>
          <cell r="T787">
            <v>0.98150477024117666</v>
          </cell>
          <cell r="U787">
            <v>0.80919973324194183</v>
          </cell>
          <cell r="V787">
            <v>0.96148337570543052</v>
          </cell>
          <cell r="W787">
            <v>0.9612382038385755</v>
          </cell>
        </row>
        <row r="788">
          <cell r="D788">
            <v>1.8331411731759732E-2</v>
          </cell>
          <cell r="E788">
            <v>1.2678996484450665E-2</v>
          </cell>
          <cell r="F788">
            <v>1.467182661967396E-2</v>
          </cell>
          <cell r="G788">
            <v>1.3780769990308464E-2</v>
          </cell>
          <cell r="H788">
            <v>1.5709402947887086E-2</v>
          </cell>
          <cell r="I788">
            <v>1.9848728412874668E-2</v>
          </cell>
          <cell r="J788">
            <v>1.5347300440624182E-2</v>
          </cell>
          <cell r="K788">
            <v>1.7240776979926285E-2</v>
          </cell>
          <cell r="L788">
            <v>2.2380833647532707E-2</v>
          </cell>
          <cell r="M788">
            <v>2.826230074127694E-2</v>
          </cell>
          <cell r="N788">
            <v>2.2778388827729302E-2</v>
          </cell>
          <cell r="O788">
            <v>1.3248339366023883E-2</v>
          </cell>
          <cell r="P788">
            <v>1.9850200532091314E-2</v>
          </cell>
          <cell r="Q788">
            <v>1.6496510421455883E-2</v>
          </cell>
          <cell r="R788">
            <v>2.4112749291923492E-2</v>
          </cell>
          <cell r="S788">
            <v>1.3630308931190507E-2</v>
          </cell>
          <cell r="T788">
            <v>1.6367369234706105E-2</v>
          </cell>
          <cell r="U788">
            <v>0.18879258064919813</v>
          </cell>
          <cell r="V788">
            <v>3.5806650658072231E-2</v>
          </cell>
          <cell r="W788">
            <v>3.7067932489484944E-2</v>
          </cell>
        </row>
        <row r="789">
          <cell r="D789">
            <v>3.6300722629721161E-3</v>
          </cell>
          <cell r="E789">
            <v>9.0965676497795935E-4</v>
          </cell>
          <cell r="F789">
            <v>1.0306415969469074E-3</v>
          </cell>
          <cell r="G789">
            <v>6.9608765925805653E-4</v>
          </cell>
          <cell r="H789">
            <v>3.9445421692816058E-4</v>
          </cell>
          <cell r="I789">
            <v>1.5404235283023643E-3</v>
          </cell>
          <cell r="J789">
            <v>7.3345966079027883E-4</v>
          </cell>
          <cell r="K789">
            <v>9.3475791672105023E-4</v>
          </cell>
          <cell r="L789">
            <v>6.8468635067132964E-4</v>
          </cell>
          <cell r="M789">
            <v>7.3937774648959891E-4</v>
          </cell>
          <cell r="N789">
            <v>1.4796455767936223E-3</v>
          </cell>
          <cell r="O789">
            <v>1.429249727862867E-3</v>
          </cell>
          <cell r="P789">
            <v>4.8074865860343316E-4</v>
          </cell>
          <cell r="Q789">
            <v>9.042558737782394E-4</v>
          </cell>
          <cell r="R789">
            <v>1.6008990529174788E-3</v>
          </cell>
          <cell r="S789">
            <v>6.1260225711691409E-4</v>
          </cell>
          <cell r="T789">
            <v>1.0931353094375971E-3</v>
          </cell>
          <cell r="U789">
            <v>1.1250034712577512E-3</v>
          </cell>
          <cell r="V789">
            <v>9.7907085990192708E-4</v>
          </cell>
          <cell r="W789">
            <v>4.0678224231678606E-4</v>
          </cell>
        </row>
        <row r="790">
          <cell r="D790">
            <v>0.19542424638911618</v>
          </cell>
          <cell r="E790">
            <v>0.1520570413933626</v>
          </cell>
          <cell r="F790">
            <v>0.18805362344122931</v>
          </cell>
          <cell r="G790">
            <v>0.17160929281942169</v>
          </cell>
          <cell r="H790">
            <v>0.16671001193998519</v>
          </cell>
          <cell r="I790">
            <v>0.22819122242515685</v>
          </cell>
          <cell r="J790">
            <v>0.20776322600081712</v>
          </cell>
          <cell r="K790">
            <v>0.19648405308205188</v>
          </cell>
          <cell r="L790">
            <v>0.20039206238904561</v>
          </cell>
          <cell r="M790">
            <v>0.23456310116372775</v>
          </cell>
          <cell r="N790">
            <v>0.14733146947351011</v>
          </cell>
          <cell r="O790">
            <v>0.15706320840415916</v>
          </cell>
          <cell r="P790">
            <v>0.20102057195594641</v>
          </cell>
          <cell r="Q790">
            <v>0.20682675350025412</v>
          </cell>
          <cell r="R790">
            <v>0.54355916157835049</v>
          </cell>
          <cell r="S790">
            <v>0.18283519735078288</v>
          </cell>
          <cell r="T790">
            <v>0.15684993910685874</v>
          </cell>
          <cell r="U790">
            <v>0.34699709405848167</v>
          </cell>
          <cell r="V790">
            <v>0.13193104892339771</v>
          </cell>
          <cell r="W790">
            <v>0.16424291837922925</v>
          </cell>
        </row>
        <row r="791">
          <cell r="D791">
            <v>0.78871265608957797</v>
          </cell>
          <cell r="E791">
            <v>0.83860460137169102</v>
          </cell>
          <cell r="F791">
            <v>0.80364908980599847</v>
          </cell>
          <cell r="G791">
            <v>0.81144258078352216</v>
          </cell>
          <cell r="H791">
            <v>0.8270533636187507</v>
          </cell>
          <cell r="I791">
            <v>0.74859908214408222</v>
          </cell>
          <cell r="J791">
            <v>0.77382760458500999</v>
          </cell>
          <cell r="K791">
            <v>0.77236329830393058</v>
          </cell>
          <cell r="L791">
            <v>0.77053178436875602</v>
          </cell>
          <cell r="M791">
            <v>0.72947179873134571</v>
          </cell>
          <cell r="N791">
            <v>0.83631627540745102</v>
          </cell>
          <cell r="O791">
            <v>0.81242850249975862</v>
          </cell>
          <cell r="P791">
            <v>0.76754433162124136</v>
          </cell>
          <cell r="Q791">
            <v>0.7568335342037662</v>
          </cell>
          <cell r="R791">
            <v>0.41427453426470928</v>
          </cell>
          <cell r="S791">
            <v>0.77669166014680435</v>
          </cell>
          <cell r="T791">
            <v>0.80752104503162436</v>
          </cell>
          <cell r="U791">
            <v>0.62153457469317652</v>
          </cell>
          <cell r="V791">
            <v>0.85631222291109121</v>
          </cell>
          <cell r="W791">
            <v>0.8321100322028272</v>
          </cell>
        </row>
        <row r="792">
          <cell r="D792">
            <v>1.5863097521305859E-2</v>
          </cell>
          <cell r="E792">
            <v>8.032855609189371E-3</v>
          </cell>
          <cell r="F792">
            <v>8.2972867527722448E-3</v>
          </cell>
          <cell r="G792">
            <v>1.6947939238876168E-2</v>
          </cell>
          <cell r="H792">
            <v>6.0202355215748021E-3</v>
          </cell>
          <cell r="I792">
            <v>2.2210410437319483E-2</v>
          </cell>
          <cell r="J792">
            <v>1.7327710987976121E-2</v>
          </cell>
          <cell r="K792">
            <v>2.9709141917075237E-2</v>
          </cell>
          <cell r="L792">
            <v>2.8097344407914726E-2</v>
          </cell>
          <cell r="M792">
            <v>3.5271497460740736E-2</v>
          </cell>
          <cell r="N792">
            <v>1.5600976161656859E-2</v>
          </cell>
          <cell r="O792">
            <v>3.0508173804785054E-2</v>
          </cell>
          <cell r="P792">
            <v>3.1428202834624192E-2</v>
          </cell>
          <cell r="Q792">
            <v>3.6335510260688292E-2</v>
          </cell>
          <cell r="R792">
            <v>4.2165916135886224E-2</v>
          </cell>
          <cell r="S792">
            <v>4.0473141082499761E-2</v>
          </cell>
          <cell r="T792">
            <v>3.5628391903062689E-2</v>
          </cell>
          <cell r="U792">
            <v>3.035173317900915E-2</v>
          </cell>
          <cell r="V792">
            <v>1.1055718617679297E-2</v>
          </cell>
          <cell r="W792">
            <v>3.6435107305352989E-3</v>
          </cell>
        </row>
        <row r="793">
          <cell r="D793">
            <v>1.0462878799071153E-2</v>
          </cell>
          <cell r="E793">
            <v>2.0041391246337762E-3</v>
          </cell>
          <cell r="F793">
            <v>2.0192212571318778E-2</v>
          </cell>
          <cell r="G793">
            <v>2.1937843333026934E-3</v>
          </cell>
          <cell r="H793">
            <v>4.3793312518773352E-3</v>
          </cell>
          <cell r="I793">
            <v>9.5023213202474668E-3</v>
          </cell>
          <cell r="J793">
            <v>1.6256676037901444E-2</v>
          </cell>
          <cell r="K793">
            <v>7.1356485650432332E-3</v>
          </cell>
          <cell r="L793">
            <v>1.007455870832577E-2</v>
          </cell>
          <cell r="M793">
            <v>5.1215205022350843E-3</v>
          </cell>
          <cell r="N793">
            <v>7.6082897200944284E-3</v>
          </cell>
          <cell r="O793">
            <v>9.564088888210677E-3</v>
          </cell>
          <cell r="P793">
            <v>5.9563067948533027E-3</v>
          </cell>
          <cell r="Q793">
            <v>8.8279134865918776E-3</v>
          </cell>
          <cell r="R793">
            <v>1.0730829244981005E-2</v>
          </cell>
          <cell r="S793">
            <v>3.0757584769600518E-3</v>
          </cell>
          <cell r="T793">
            <v>9.6451626183567413E-3</v>
          </cell>
          <cell r="U793">
            <v>9.4173281808723319E-3</v>
          </cell>
          <cell r="V793">
            <v>1.5681548638878644E-3</v>
          </cell>
          <cell r="W793">
            <v>3.6483892400567181E-2</v>
          </cell>
        </row>
        <row r="794">
          <cell r="D794">
            <v>1.86586762908914E-2</v>
          </cell>
          <cell r="E794">
            <v>2.7861170945356936E-2</v>
          </cell>
          <cell r="F794">
            <v>1.4163254744346872E-2</v>
          </cell>
          <cell r="G794">
            <v>1.0440674492443187E-2</v>
          </cell>
          <cell r="H794">
            <v>5.1523664413382171E-3</v>
          </cell>
          <cell r="I794">
            <v>2.2229970013212523E-2</v>
          </cell>
          <cell r="J794">
            <v>1.1166702220760301E-2</v>
          </cell>
          <cell r="K794">
            <v>1.1067565986175167E-2</v>
          </cell>
          <cell r="L794">
            <v>1.7246771859613999E-2</v>
          </cell>
          <cell r="M794">
            <v>2.0968219653551445E-2</v>
          </cell>
          <cell r="N794">
            <v>1.587540790486313E-2</v>
          </cell>
          <cell r="O794">
            <v>1.411692526637727E-2</v>
          </cell>
          <cell r="P794">
            <v>1.025983042822644E-2</v>
          </cell>
          <cell r="Q794">
            <v>1.2637178766223046E-2</v>
          </cell>
          <cell r="R794">
            <v>1.2063550533535508E-2</v>
          </cell>
          <cell r="S794">
            <v>1.2219119652554889E-2</v>
          </cell>
          <cell r="T794">
            <v>1.6077703709916281E-2</v>
          </cell>
          <cell r="U794">
            <v>4.9696090574858569E-2</v>
          </cell>
          <cell r="V794">
            <v>9.1693042866633333E-3</v>
          </cell>
          <cell r="W794">
            <v>2.5363706493614781E-2</v>
          </cell>
        </row>
        <row r="795">
          <cell r="D795">
            <v>0.9708784449100375</v>
          </cell>
          <cell r="E795">
            <v>0.96571526185731571</v>
          </cell>
          <cell r="F795">
            <v>0.96562847994768031</v>
          </cell>
          <cell r="G795">
            <v>0.98664895588966406</v>
          </cell>
          <cell r="H795">
            <v>0.99039087855220598</v>
          </cell>
          <cell r="I795">
            <v>0.9673974404065131</v>
          </cell>
          <cell r="J795">
            <v>0.97236613482346035</v>
          </cell>
          <cell r="K795">
            <v>0.98167922874287017</v>
          </cell>
          <cell r="L795">
            <v>0.97190036113615041</v>
          </cell>
          <cell r="M795">
            <v>0.97322193497791376</v>
          </cell>
          <cell r="N795">
            <v>0.97445473145308903</v>
          </cell>
          <cell r="O795">
            <v>0.97630751221722067</v>
          </cell>
          <cell r="P795">
            <v>0.9837683549534304</v>
          </cell>
          <cell r="Q795">
            <v>0.97852853938914697</v>
          </cell>
          <cell r="R795">
            <v>0.97718568830486852</v>
          </cell>
          <cell r="S795">
            <v>0.98461140368072075</v>
          </cell>
          <cell r="T795">
            <v>0.97425831685239561</v>
          </cell>
          <cell r="U795">
            <v>0.94073975081061789</v>
          </cell>
          <cell r="V795">
            <v>0.98920765093479879</v>
          </cell>
          <cell r="W795">
            <v>0.93810976929401069</v>
          </cell>
        </row>
        <row r="796">
          <cell r="D796">
            <v>1.1999853542842115E-3</v>
          </cell>
          <cell r="E796">
            <v>1.58890273786933E-3</v>
          </cell>
          <cell r="F796">
            <v>1.6714971035541187E-3</v>
          </cell>
          <cell r="G796">
            <v>1.6829125065810624E-3</v>
          </cell>
          <cell r="H796">
            <v>2.0763125018456625E-3</v>
          </cell>
          <cell r="I796">
            <v>1.6732944787607399E-3</v>
          </cell>
          <cell r="J796">
            <v>1.8219937047147183E-3</v>
          </cell>
          <cell r="K796">
            <v>1.6487429288169341E-3</v>
          </cell>
          <cell r="L796">
            <v>1.5397125878815984E-3</v>
          </cell>
          <cell r="M796">
            <v>1.8359590116879541E-3</v>
          </cell>
          <cell r="N796">
            <v>1.4953753569960705E-3</v>
          </cell>
          <cell r="O796">
            <v>1.0784690206298571E-3</v>
          </cell>
          <cell r="P796">
            <v>1.0620558371513644E-3</v>
          </cell>
          <cell r="Q796">
            <v>1.0900038551551257E-3</v>
          </cell>
          <cell r="R796">
            <v>1.1502292223358702E-3</v>
          </cell>
          <cell r="S796">
            <v>1.15333312749702E-3</v>
          </cell>
          <cell r="T796">
            <v>1.0347252146796187E-3</v>
          </cell>
          <cell r="U796">
            <v>8.8268263760234254E-4</v>
          </cell>
          <cell r="V796">
            <v>1.7309027765953161E-3</v>
          </cell>
          <cell r="W796">
            <v>1.2870814296227326E-3</v>
          </cell>
        </row>
        <row r="797">
          <cell r="D797">
            <v>0</v>
          </cell>
          <cell r="E797">
            <v>7.0723738682112785E-4</v>
          </cell>
          <cell r="F797">
            <v>0</v>
          </cell>
          <cell r="G797">
            <v>1.8715817997268883E-7</v>
          </cell>
          <cell r="H797">
            <v>2.163848002902046E-4</v>
          </cell>
          <cell r="I797">
            <v>9.9928499344137693E-4</v>
          </cell>
          <cell r="J797">
            <v>1.0814584261967972E-3</v>
          </cell>
          <cell r="K797">
            <v>1.4435066969422606E-3</v>
          </cell>
          <cell r="L797">
            <v>9.7880883428365503E-4</v>
          </cell>
          <cell r="M797">
            <v>6.9360264418577827E-4</v>
          </cell>
          <cell r="N797">
            <v>7.5127895738196101E-4</v>
          </cell>
          <cell r="O797">
            <v>1.1529129718774684E-7</v>
          </cell>
          <cell r="P797">
            <v>6.8935881880229642E-6</v>
          </cell>
          <cell r="Q797">
            <v>4.2020352914171916E-6</v>
          </cell>
          <cell r="R797">
            <v>3.8802105394365199E-7</v>
          </cell>
          <cell r="S797">
            <v>1.4199129550080422E-9</v>
          </cell>
          <cell r="T797">
            <v>6.2395845424289394E-7</v>
          </cell>
          <cell r="U797">
            <v>1.1165980693326641E-3</v>
          </cell>
          <cell r="V797">
            <v>7.0100954783174107E-4</v>
          </cell>
          <cell r="W797">
            <v>3.5137903808332377E-6</v>
          </cell>
        </row>
        <row r="798">
          <cell r="D798">
            <v>0</v>
          </cell>
          <cell r="E798">
            <v>2.7539662525835869E-3</v>
          </cell>
          <cell r="F798">
            <v>1.6052736653998717E-5</v>
          </cell>
          <cell r="G798">
            <v>7.0984980914857586E-4</v>
          </cell>
          <cell r="H798">
            <v>1.6225622766304493E-5</v>
          </cell>
          <cell r="I798">
            <v>7.2940136209685885E-8</v>
          </cell>
          <cell r="J798">
            <v>2.4496195963399352E-7</v>
          </cell>
          <cell r="K798">
            <v>4.7799550130542087E-5</v>
          </cell>
          <cell r="L798">
            <v>7.559286353698378E-4</v>
          </cell>
          <cell r="M798">
            <v>6.3088768843615618E-4</v>
          </cell>
          <cell r="N798">
            <v>5.1076078335145995E-4</v>
          </cell>
          <cell r="O798">
            <v>0</v>
          </cell>
          <cell r="P798">
            <v>3.8353174458345742E-10</v>
          </cell>
          <cell r="Q798">
            <v>6.5971996387624927E-9</v>
          </cell>
          <cell r="R798">
            <v>1.7737268643576988E-5</v>
          </cell>
          <cell r="S798">
            <v>3.7839204376747633E-8</v>
          </cell>
          <cell r="T798">
            <v>1.0147561382115315E-5</v>
          </cell>
          <cell r="U798">
            <v>1.9917707532708699E-6</v>
          </cell>
          <cell r="V798">
            <v>0</v>
          </cell>
          <cell r="W798">
            <v>0</v>
          </cell>
        </row>
        <row r="799">
          <cell r="D799">
            <v>0</v>
          </cell>
          <cell r="E799">
            <v>1.3543755386563467E-4</v>
          </cell>
          <cell r="F799">
            <v>0</v>
          </cell>
          <cell r="G799">
            <v>0</v>
          </cell>
          <cell r="H799">
            <v>0</v>
          </cell>
          <cell r="I799">
            <v>0</v>
          </cell>
          <cell r="J799">
            <v>0</v>
          </cell>
          <cell r="K799">
            <v>0</v>
          </cell>
          <cell r="L799">
            <v>1.4901471982216779E-7</v>
          </cell>
          <cell r="M799">
            <v>0</v>
          </cell>
          <cell r="N799">
            <v>0</v>
          </cell>
          <cell r="O799">
            <v>0</v>
          </cell>
          <cell r="P799">
            <v>0</v>
          </cell>
          <cell r="Q799">
            <v>0</v>
          </cell>
          <cell r="R799">
            <v>0</v>
          </cell>
          <cell r="S799">
            <v>0</v>
          </cell>
          <cell r="T799">
            <v>0</v>
          </cell>
          <cell r="U799">
            <v>0</v>
          </cell>
          <cell r="V799">
            <v>0</v>
          </cell>
          <cell r="W799">
            <v>0</v>
          </cell>
        </row>
        <row r="800">
          <cell r="D800">
            <v>0</v>
          </cell>
          <cell r="E800">
            <v>5.9826423893588024E-4</v>
          </cell>
          <cell r="F800">
            <v>0</v>
          </cell>
          <cell r="G800">
            <v>0</v>
          </cell>
          <cell r="H800">
            <v>4.1193990750706857E-9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>
            <v>2.4897027371099901E-8</v>
          </cell>
        </row>
        <row r="801">
          <cell r="D801">
            <v>0</v>
          </cell>
          <cell r="E801">
            <v>1.6654618201099489E-3</v>
          </cell>
          <cell r="F801">
            <v>0</v>
          </cell>
          <cell r="G801">
            <v>6.7354754414407802E-6</v>
          </cell>
          <cell r="H801">
            <v>6.1198131812194724E-5</v>
          </cell>
          <cell r="I801">
            <v>8.7019531989068505E-4</v>
          </cell>
          <cell r="J801">
            <v>2.1024195591832758E-4</v>
          </cell>
          <cell r="K801">
            <v>6.9757155780863405E-5</v>
          </cell>
          <cell r="L801">
            <v>2.2379660539934724E-5</v>
          </cell>
          <cell r="M801">
            <v>5.7437177863555202E-5</v>
          </cell>
          <cell r="N801">
            <v>1.5508101386019504E-3</v>
          </cell>
          <cell r="O801">
            <v>1.1473628191359684E-5</v>
          </cell>
          <cell r="P801">
            <v>1.5507439958149402E-5</v>
          </cell>
          <cell r="Q801">
            <v>6.3617608384410114E-6</v>
          </cell>
          <cell r="R801">
            <v>2.194647971422006E-6</v>
          </cell>
          <cell r="S801">
            <v>9.368035055997536E-5</v>
          </cell>
          <cell r="T801">
            <v>8.6692579492121504E-6</v>
          </cell>
          <cell r="U801">
            <v>1.4483866289791291E-4</v>
          </cell>
          <cell r="V801">
            <v>5.4889914649978595E-5</v>
          </cell>
          <cell r="W801">
            <v>4.2631811807339415E-5</v>
          </cell>
        </row>
        <row r="802">
          <cell r="D802">
            <v>44321802.237949789</v>
          </cell>
          <cell r="E802">
            <v>44312611.014950037</v>
          </cell>
          <cell r="F802">
            <v>22019374.394220009</v>
          </cell>
          <cell r="G802">
            <v>21988601.425429996</v>
          </cell>
          <cell r="H802">
            <v>22052482.547059994</v>
          </cell>
          <cell r="I802">
            <v>22439662.581760015</v>
          </cell>
          <cell r="J802">
            <v>23106381.342269987</v>
          </cell>
          <cell r="K802">
            <v>23558026.688739955</v>
          </cell>
          <cell r="L802">
            <v>23603857.814989951</v>
          </cell>
          <cell r="M802">
            <v>23463984.357879981</v>
          </cell>
          <cell r="N802">
            <v>24500304.730460003</v>
          </cell>
          <cell r="O802">
            <v>25108476.048550043</v>
          </cell>
          <cell r="P802">
            <v>24879287.369400017</v>
          </cell>
          <cell r="Q802">
            <v>22659635.640130006</v>
          </cell>
          <cell r="R802">
            <v>22071448.160389997</v>
          </cell>
          <cell r="S802">
            <v>21887576.004179999</v>
          </cell>
          <cell r="T802">
            <v>21704793.649479948</v>
          </cell>
          <cell r="U802">
            <v>21369193.075929981</v>
          </cell>
          <cell r="V802">
            <v>20888741.518770002</v>
          </cell>
          <cell r="W802">
            <v>15739906.981163224</v>
          </cell>
        </row>
        <row r="803">
          <cell r="D803">
            <v>39618814.369899787</v>
          </cell>
          <cell r="E803">
            <v>39447301.262770027</v>
          </cell>
          <cell r="F803">
            <v>19911310.845770009</v>
          </cell>
          <cell r="G803">
            <v>19712239.566049997</v>
          </cell>
          <cell r="H803">
            <v>19760135.724409997</v>
          </cell>
          <cell r="I803">
            <v>20168481.950700015</v>
          </cell>
          <cell r="J803">
            <v>20988634.24448663</v>
          </cell>
          <cell r="K803">
            <v>21320985.072014034</v>
          </cell>
          <cell r="L803">
            <v>21107024.82985995</v>
          </cell>
          <cell r="M803">
            <v>20359756.202109978</v>
          </cell>
          <cell r="N803">
            <v>21294100.367800005</v>
          </cell>
          <cell r="O803">
            <v>22116304.357798241</v>
          </cell>
          <cell r="P803">
            <v>21998079.867570415</v>
          </cell>
          <cell r="Q803">
            <v>19966897.182046004</v>
          </cell>
          <cell r="R803">
            <v>19607177.887084398</v>
          </cell>
          <cell r="S803">
            <v>19415796.530092001</v>
          </cell>
          <cell r="T803">
            <v>19115898.626311749</v>
          </cell>
          <cell r="U803">
            <v>15747936.678339582</v>
          </cell>
          <cell r="V803">
            <v>15399611.490116397</v>
          </cell>
          <cell r="W803">
            <v>12189410.545476824</v>
          </cell>
        </row>
        <row r="804">
          <cell r="D804">
            <v>3260382.0308800028</v>
          </cell>
          <cell r="E804">
            <v>3425523.8690800034</v>
          </cell>
          <cell r="F804">
            <v>1424503.2769399995</v>
          </cell>
          <cell r="G804">
            <v>1583239.6857500011</v>
          </cell>
          <cell r="H804">
            <v>1598124.7190499981</v>
          </cell>
          <cell r="I804">
            <v>1549906.3153199987</v>
          </cell>
          <cell r="J804">
            <v>1424833.9284449504</v>
          </cell>
          <cell r="K804">
            <v>1515866.8643810174</v>
          </cell>
          <cell r="L804">
            <v>1743992.9588999995</v>
          </cell>
          <cell r="M804">
            <v>2187676.6358500011</v>
          </cell>
          <cell r="N804">
            <v>2188577.3916400019</v>
          </cell>
          <cell r="O804">
            <v>1940436.8040017998</v>
          </cell>
          <cell r="P804">
            <v>1838947.1105136015</v>
          </cell>
          <cell r="Q804">
            <v>1625240.1604072012</v>
          </cell>
          <cell r="R804">
            <v>1386748.2632543982</v>
          </cell>
          <cell r="S804">
            <v>1371657.9681169991</v>
          </cell>
          <cell r="T804">
            <v>1354106.1722287997</v>
          </cell>
          <cell r="U804">
            <v>4472764.3352443967</v>
          </cell>
          <cell r="V804">
            <v>4421925.8714976031</v>
          </cell>
          <cell r="W804">
            <v>2835276.7466952098</v>
          </cell>
        </row>
        <row r="805">
          <cell r="D805">
            <v>1442605.8371699993</v>
          </cell>
          <cell r="E805">
            <v>1439785.8831000004</v>
          </cell>
          <cell r="F805">
            <v>683560.27151000034</v>
          </cell>
          <cell r="G805">
            <v>693122.17362999963</v>
          </cell>
          <cell r="H805">
            <v>694222.10359999991</v>
          </cell>
          <cell r="I805">
            <v>721274.31574000022</v>
          </cell>
          <cell r="J805">
            <v>692913.16933840374</v>
          </cell>
          <cell r="K805">
            <v>721174.75234490086</v>
          </cell>
          <cell r="L805">
            <v>752840.02622999984</v>
          </cell>
          <cell r="M805">
            <v>916551.51992000081</v>
          </cell>
          <cell r="N805">
            <v>1017626.9710199998</v>
          </cell>
          <cell r="O805">
            <v>1051734.8867500001</v>
          </cell>
          <cell r="P805">
            <v>1042260.3913159997</v>
          </cell>
          <cell r="Q805">
            <v>1067498.2976768005</v>
          </cell>
          <cell r="R805">
            <v>1077522.0100512004</v>
          </cell>
          <cell r="S805">
            <v>1100121.5059709996</v>
          </cell>
          <cell r="T805">
            <v>1234788.8509394014</v>
          </cell>
          <cell r="U805">
            <v>1148492.0623460009</v>
          </cell>
          <cell r="V805">
            <v>1067204.1571560001</v>
          </cell>
          <cell r="W805">
            <v>715219.68899119087</v>
          </cell>
        </row>
        <row r="806">
          <cell r="D806">
            <v>16618288.748629831</v>
          </cell>
          <cell r="E806">
            <v>13175904.049088117</v>
          </cell>
          <cell r="F806">
            <v>6530364.3019700013</v>
          </cell>
          <cell r="G806">
            <v>6262553.5787983248</v>
          </cell>
          <cell r="H806">
            <v>6192022.0956386449</v>
          </cell>
          <cell r="I806">
            <v>6437536.2426364208</v>
          </cell>
          <cell r="J806">
            <v>6913090.8528331527</v>
          </cell>
          <cell r="K806">
            <v>6719118.1776730074</v>
          </cell>
          <cell r="L806">
            <v>6595295.5374799473</v>
          </cell>
          <cell r="M806">
            <v>6452503.256460513</v>
          </cell>
          <cell r="N806">
            <v>6865832.4164110087</v>
          </cell>
          <cell r="O806">
            <v>7086974.1902075168</v>
          </cell>
          <cell r="P806">
            <v>7010790.2963383235</v>
          </cell>
          <cell r="Q806">
            <v>6026775.5992893633</v>
          </cell>
          <cell r="R806">
            <v>5782821.9404244032</v>
          </cell>
          <cell r="S806">
            <v>5875136.0075059338</v>
          </cell>
          <cell r="T806">
            <v>5621308.2415553676</v>
          </cell>
          <cell r="U806">
            <v>5308574.1010342827</v>
          </cell>
          <cell r="V806">
            <v>5187669.6280084886</v>
          </cell>
          <cell r="W806">
            <v>5851006.5875293296</v>
          </cell>
        </row>
        <row r="807">
          <cell r="D807">
            <v>27703513.489319958</v>
          </cell>
          <cell r="E807">
            <v>31136706.965861924</v>
          </cell>
          <cell r="F807">
            <v>15489010.092250008</v>
          </cell>
          <cell r="G807">
            <v>15726047.84663167</v>
          </cell>
          <cell r="H807">
            <v>15860460.45142135</v>
          </cell>
          <cell r="I807">
            <v>16002126.339123596</v>
          </cell>
          <cell r="J807">
            <v>16193290.489436831</v>
          </cell>
          <cell r="K807">
            <v>16838908.511066943</v>
          </cell>
          <cell r="L807">
            <v>17008562.277510002</v>
          </cell>
          <cell r="M807">
            <v>17011481.101419467</v>
          </cell>
          <cell r="N807">
            <v>17634472.314048998</v>
          </cell>
          <cell r="O807">
            <v>18021501.858342525</v>
          </cell>
          <cell r="P807">
            <v>17868497.073061693</v>
          </cell>
          <cell r="Q807">
            <v>16632860.040840643</v>
          </cell>
          <cell r="R807">
            <v>16288626.219965592</v>
          </cell>
          <cell r="S807">
            <v>16012439.996674066</v>
          </cell>
          <cell r="T807">
            <v>16083485.414107015</v>
          </cell>
          <cell r="U807">
            <v>16060618.975610834</v>
          </cell>
          <cell r="V807">
            <v>15701071.896733047</v>
          </cell>
          <cell r="W807">
            <v>9888900.3936338928</v>
          </cell>
        </row>
        <row r="808">
          <cell r="D808">
            <v>33649750.566269942</v>
          </cell>
          <cell r="E808">
            <v>33663074.290390007</v>
          </cell>
          <cell r="F808">
            <v>16766694.115749978</v>
          </cell>
          <cell r="G808">
            <v>16341531.127870008</v>
          </cell>
          <cell r="H808">
            <v>16862743.077470038</v>
          </cell>
          <cell r="I808">
            <v>17167131.918560117</v>
          </cell>
          <cell r="J808">
            <v>17637503.586249921</v>
          </cell>
          <cell r="K808">
            <v>17870774.885530099</v>
          </cell>
          <cell r="L808">
            <v>18067444.72253003</v>
          </cell>
          <cell r="M808">
            <v>18047232.68433002</v>
          </cell>
          <cell r="N808">
            <v>18829270.409580015</v>
          </cell>
          <cell r="O808">
            <v>18948241.503280051</v>
          </cell>
          <cell r="P808">
            <v>19173597.664730005</v>
          </cell>
          <cell r="Q808">
            <v>17552657.693760026</v>
          </cell>
          <cell r="R808">
            <v>16986749.750830002</v>
          </cell>
          <cell r="S808">
            <v>16595076.468430074</v>
          </cell>
          <cell r="T808">
            <v>16823113.112510003</v>
          </cell>
          <cell r="U808">
            <v>16590040.024339983</v>
          </cell>
          <cell r="V808">
            <v>16102640.324120043</v>
          </cell>
          <cell r="W808">
            <v>11193149.63807001</v>
          </cell>
        </row>
        <row r="809">
          <cell r="D809">
            <v>28884636.617939934</v>
          </cell>
          <cell r="E809">
            <v>28753774.156209998</v>
          </cell>
          <cell r="F809">
            <v>14520237.587099981</v>
          </cell>
          <cell r="G809">
            <v>13932186.30883001</v>
          </cell>
          <cell r="H809">
            <v>14380867.524770042</v>
          </cell>
          <cell r="I809">
            <v>14748771.691900125</v>
          </cell>
          <cell r="J809">
            <v>15383841.277189922</v>
          </cell>
          <cell r="K809">
            <v>15496271.885940105</v>
          </cell>
          <cell r="L809">
            <v>15409072.46054003</v>
          </cell>
          <cell r="M809">
            <v>14713726.745910013</v>
          </cell>
          <cell r="N809">
            <v>15292663.877070002</v>
          </cell>
          <cell r="O809">
            <v>15731497.727282446</v>
          </cell>
          <cell r="P809">
            <v>16075082.185450198</v>
          </cell>
          <cell r="Q809">
            <v>14622920.39783882</v>
          </cell>
          <cell r="R809">
            <v>14260525.574238798</v>
          </cell>
          <cell r="S809">
            <v>13890026.338056277</v>
          </cell>
          <cell r="T809">
            <v>13951526.907317005</v>
          </cell>
          <cell r="U809">
            <v>11508064.787304185</v>
          </cell>
          <cell r="V809">
            <v>11205809.58467065</v>
          </cell>
          <cell r="W809">
            <v>8019899.9151318111</v>
          </cell>
        </row>
        <row r="810">
          <cell r="D810">
            <v>2554478.6444000062</v>
          </cell>
          <cell r="E810">
            <v>2752106.8173600053</v>
          </cell>
          <cell r="F810">
            <v>1158138.878219998</v>
          </cell>
          <cell r="G810">
            <v>1327954.9442599996</v>
          </cell>
          <cell r="H810">
            <v>1407445.9505699961</v>
          </cell>
          <cell r="I810">
            <v>1298150.1287899977</v>
          </cell>
          <cell r="J810">
            <v>1208801.0020099992</v>
          </cell>
          <cell r="K810">
            <v>1284370.7375999982</v>
          </cell>
          <cell r="L810">
            <v>1517957.1394800013</v>
          </cell>
          <cell r="M810">
            <v>1991510.3376200031</v>
          </cell>
          <cell r="N810">
            <v>1967639.2894100028</v>
          </cell>
          <cell r="O810">
            <v>1723946.7705275975</v>
          </cell>
          <cell r="P810">
            <v>1666260.4997358001</v>
          </cell>
          <cell r="Q810">
            <v>1482109.8337136009</v>
          </cell>
          <cell r="R810">
            <v>1270998.9336534005</v>
          </cell>
          <cell r="S810">
            <v>1262944.1687833988</v>
          </cell>
          <cell r="T810">
            <v>1289546.2124335994</v>
          </cell>
          <cell r="U810">
            <v>3604687.9653197983</v>
          </cell>
          <cell r="V810">
            <v>3519203.6176935947</v>
          </cell>
          <cell r="W810">
            <v>2244743.8956096005</v>
          </cell>
        </row>
        <row r="811">
          <cell r="D811">
            <v>2210635.3039300023</v>
          </cell>
          <cell r="E811">
            <v>2157193.3168199998</v>
          </cell>
          <cell r="F811">
            <v>1088317.6504300004</v>
          </cell>
          <cell r="G811">
            <v>1081389.8747800002</v>
          </cell>
          <cell r="H811">
            <v>1074429.60213</v>
          </cell>
          <cell r="I811">
            <v>1120210.0978699978</v>
          </cell>
          <cell r="J811">
            <v>1044861.3070499992</v>
          </cell>
          <cell r="K811">
            <v>1090132.2619899972</v>
          </cell>
          <cell r="L811">
            <v>1140415.1225099985</v>
          </cell>
          <cell r="M811">
            <v>1341995.6008000048</v>
          </cell>
          <cell r="N811">
            <v>1568967.243100008</v>
          </cell>
          <cell r="O811">
            <v>1492797.0054700063</v>
          </cell>
          <cell r="P811">
            <v>1432254.9795440054</v>
          </cell>
          <cell r="Q811">
            <v>1447627.4622076056</v>
          </cell>
          <cell r="R811">
            <v>1455225.242937804</v>
          </cell>
          <cell r="S811">
            <v>1442105.9615903986</v>
          </cell>
          <cell r="T811">
            <v>1582039.992759401</v>
          </cell>
          <cell r="U811">
            <v>1477287.2717160005</v>
          </cell>
          <cell r="V811">
            <v>1377627.1217557993</v>
          </cell>
          <cell r="W811">
            <v>928505.82732859906</v>
          </cell>
        </row>
        <row r="812">
          <cell r="D812">
            <v>47471701.415492877</v>
          </cell>
          <cell r="E812">
            <v>47510064.919665374</v>
          </cell>
          <cell r="F812">
            <v>23667226.645513322</v>
          </cell>
          <cell r="G812">
            <v>23669942.124314912</v>
          </cell>
          <cell r="H812">
            <v>23622673.729458384</v>
          </cell>
          <cell r="I812">
            <v>24069272.227011621</v>
          </cell>
          <cell r="J812">
            <v>24745417.390498616</v>
          </cell>
          <cell r="K812">
            <v>25232983.724160288</v>
          </cell>
          <cell r="L812">
            <v>25278410.627938084</v>
          </cell>
          <cell r="M812">
            <v>25097078.052971028</v>
          </cell>
          <cell r="N812">
            <v>26270033.436367478</v>
          </cell>
          <cell r="O812">
            <v>26875216.819907401</v>
          </cell>
          <cell r="P812">
            <v>26544967.837777767</v>
          </cell>
          <cell r="Q812">
            <v>24284625.427644882</v>
          </cell>
          <cell r="R812">
            <v>23657352.856989659</v>
          </cell>
          <cell r="S812">
            <v>23040662.71291681</v>
          </cell>
          <cell r="T812">
            <v>22829298.200524475</v>
          </cell>
          <cell r="U812">
            <v>22511524.712697186</v>
          </cell>
          <cell r="V812">
            <v>21998198.008869823</v>
          </cell>
          <cell r="W812">
            <v>16337250.878365036</v>
          </cell>
        </row>
        <row r="813">
          <cell r="D813">
            <v>41760865.665318504</v>
          </cell>
          <cell r="E813">
            <v>41651765.120057702</v>
          </cell>
          <cell r="F813">
            <v>21021888.652328312</v>
          </cell>
          <cell r="G813">
            <v>20888295.823727667</v>
          </cell>
          <cell r="H813">
            <v>20828617.092787217</v>
          </cell>
          <cell r="I813">
            <v>21274243.954602167</v>
          </cell>
          <cell r="J813">
            <v>22174618.267963171</v>
          </cell>
          <cell r="K813">
            <v>22526075.98965317</v>
          </cell>
          <cell r="L813">
            <v>22296746.60239793</v>
          </cell>
          <cell r="M813">
            <v>21460980.265132297</v>
          </cell>
          <cell r="N813">
            <v>22442910.835444476</v>
          </cell>
          <cell r="O813">
            <v>23368601.038830273</v>
          </cell>
          <cell r="P813">
            <v>23212824.394436851</v>
          </cell>
          <cell r="Q813">
            <v>21147354.189934961</v>
          </cell>
          <cell r="R813">
            <v>20788919.933372941</v>
          </cell>
          <cell r="S813">
            <v>20206412.093471039</v>
          </cell>
          <cell r="T813">
            <v>19862461.48437535</v>
          </cell>
          <cell r="U813">
            <v>16351325.135891575</v>
          </cell>
          <cell r="V813">
            <v>15997538.604609162</v>
          </cell>
          <cell r="W813">
            <v>12484944.603814915</v>
          </cell>
        </row>
        <row r="814">
          <cell r="D814">
            <v>3563153.0475557568</v>
          </cell>
          <cell r="E814">
            <v>3766107.5133340899</v>
          </cell>
          <cell r="F814">
            <v>1596712.5192238889</v>
          </cell>
          <cell r="G814">
            <v>1743701.7448018715</v>
          </cell>
          <cell r="H814">
            <v>1766056.497113653</v>
          </cell>
          <cell r="I814">
            <v>1722518.3440423789</v>
          </cell>
          <cell r="J814">
            <v>1583143.7349327325</v>
          </cell>
          <cell r="K814">
            <v>1680461.4364441426</v>
          </cell>
          <cell r="L814">
            <v>1910846.4534782744</v>
          </cell>
          <cell r="M814">
            <v>2372856.7847141651</v>
          </cell>
          <cell r="N814">
            <v>2342258.3389573223</v>
          </cell>
          <cell r="O814">
            <v>2098437.9988643839</v>
          </cell>
          <cell r="P814">
            <v>1984839.5858602938</v>
          </cell>
          <cell r="Q814">
            <v>1780731.300945936</v>
          </cell>
          <cell r="R814">
            <v>1509200.1545803477</v>
          </cell>
          <cell r="S814">
            <v>1484496.0032653995</v>
          </cell>
          <cell r="T814">
            <v>1483791.9760193189</v>
          </cell>
          <cell r="U814">
            <v>4784434.229276333</v>
          </cell>
          <cell r="V814">
            <v>4717502.8864928987</v>
          </cell>
          <cell r="W814">
            <v>2948144.9158309791</v>
          </cell>
        </row>
        <row r="815">
          <cell r="D815">
            <v>2147682.7026186166</v>
          </cell>
          <cell r="E815">
            <v>2092192.2862735814</v>
          </cell>
          <cell r="F815">
            <v>1048625.4739611207</v>
          </cell>
          <cell r="G815">
            <v>1037944.5557853733</v>
          </cell>
          <cell r="H815">
            <v>1028000.139557516</v>
          </cell>
          <cell r="I815">
            <v>1072509.9283670753</v>
          </cell>
          <cell r="J815">
            <v>987655.38760271389</v>
          </cell>
          <cell r="K815">
            <v>1026446.2980629764</v>
          </cell>
          <cell r="L815">
            <v>1070817.5720618796</v>
          </cell>
          <cell r="M815">
            <v>1263241.0031245658</v>
          </cell>
          <cell r="N815">
            <v>1484864.2619656813</v>
          </cell>
          <cell r="O815">
            <v>1408177.7822127449</v>
          </cell>
          <cell r="P815">
            <v>1347303.857480624</v>
          </cell>
          <cell r="Q815">
            <v>1356539.9367639846</v>
          </cell>
          <cell r="R815">
            <v>1359232.7690363727</v>
          </cell>
          <cell r="S815">
            <v>1349754.6161803724</v>
          </cell>
          <cell r="T815">
            <v>1483044.7401298068</v>
          </cell>
          <cell r="U815">
            <v>1375765.3475292788</v>
          </cell>
          <cell r="V815">
            <v>1283156.5177677616</v>
          </cell>
          <cell r="W815">
            <v>904161.35871914285</v>
          </cell>
        </row>
        <row r="816">
          <cell r="D816">
            <v>1193606.1265041537</v>
          </cell>
          <cell r="E816">
            <v>1195009.2241284724</v>
          </cell>
          <cell r="F816">
            <v>575974.87021938525</v>
          </cell>
          <cell r="G816">
            <v>624421.4469575322</v>
          </cell>
          <cell r="H816">
            <v>627397.44197361986</v>
          </cell>
          <cell r="I816">
            <v>809578.74096216308</v>
          </cell>
          <cell r="J816">
            <v>803798.24219940137</v>
          </cell>
          <cell r="K816">
            <v>853891.27020779217</v>
          </cell>
          <cell r="L816">
            <v>906299.90306255058</v>
          </cell>
          <cell r="M816">
            <v>1072240.3205731059</v>
          </cell>
          <cell r="N816">
            <v>1080517.2293547522</v>
          </cell>
          <cell r="O816">
            <v>1008940.7049785377</v>
          </cell>
          <cell r="P816">
            <v>1008446.833044399</v>
          </cell>
          <cell r="Q816">
            <v>980342.50684608007</v>
          </cell>
          <cell r="R816">
            <v>1013220.3490641065</v>
          </cell>
          <cell r="S816">
            <v>945741.90412230289</v>
          </cell>
          <cell r="T816">
            <v>1024453.1197260928</v>
          </cell>
          <cell r="U816">
            <v>1105510.1043014661</v>
          </cell>
          <cell r="V816">
            <v>1098026.4195317663</v>
          </cell>
          <cell r="W816">
            <v>668422.58002032735</v>
          </cell>
        </row>
        <row r="817">
          <cell r="D817">
            <v>274623.71018568386</v>
          </cell>
          <cell r="E817">
            <v>237334.91708420671</v>
          </cell>
          <cell r="F817">
            <v>121165.25553371671</v>
          </cell>
          <cell r="G817">
            <v>127458.10670525623</v>
          </cell>
          <cell r="H817">
            <v>131894.04867876045</v>
          </cell>
          <cell r="I817">
            <v>152259.81700344878</v>
          </cell>
          <cell r="J817">
            <v>164227.88003175557</v>
          </cell>
          <cell r="K817">
            <v>167715.83058321918</v>
          </cell>
          <cell r="L817">
            <v>163812.96484247863</v>
          </cell>
          <cell r="M817">
            <v>160050.06389933752</v>
          </cell>
          <cell r="N817">
            <v>160519.69166983929</v>
          </cell>
          <cell r="O817">
            <v>166548.77954414385</v>
          </cell>
          <cell r="P817">
            <v>168576.20630842765</v>
          </cell>
          <cell r="Q817">
            <v>157320.84936624192</v>
          </cell>
          <cell r="R817">
            <v>178549.50188652286</v>
          </cell>
          <cell r="S817">
            <v>163399.26532746135</v>
          </cell>
          <cell r="T817">
            <v>161248.25682632814</v>
          </cell>
          <cell r="U817">
            <v>112136.29182061119</v>
          </cell>
          <cell r="V817">
            <v>106852.35582187635</v>
          </cell>
          <cell r="W817">
            <v>88209.795971897911</v>
          </cell>
        </row>
        <row r="818">
          <cell r="D818">
            <v>261111.76468968991</v>
          </cell>
          <cell r="E818">
            <v>300290.22216348123</v>
          </cell>
          <cell r="F818">
            <v>130701.68803889686</v>
          </cell>
          <cell r="G818">
            <v>178676.37047698244</v>
          </cell>
          <cell r="H818">
            <v>174942.8459863574</v>
          </cell>
          <cell r="I818">
            <v>261947.45754934818</v>
          </cell>
          <cell r="J818">
            <v>278591.47232445446</v>
          </cell>
          <cell r="K818">
            <v>293953.16445013031</v>
          </cell>
          <cell r="L818">
            <v>319126.63055161672</v>
          </cell>
          <cell r="M818">
            <v>402539.59487714653</v>
          </cell>
          <cell r="N818">
            <v>276697.27963100222</v>
          </cell>
          <cell r="O818">
            <v>240703.80347459333</v>
          </cell>
          <cell r="P818">
            <v>261454.41420630337</v>
          </cell>
          <cell r="Q818">
            <v>257627.15245833469</v>
          </cell>
          <cell r="R818">
            <v>253765.62243510934</v>
          </cell>
          <cell r="S818">
            <v>226374.19800615794</v>
          </cell>
          <cell r="T818">
            <v>235738.71319952662</v>
          </cell>
          <cell r="U818">
            <v>622863.67334500735</v>
          </cell>
          <cell r="V818">
            <v>590155.54483899882</v>
          </cell>
          <cell r="W818">
            <v>291559.51298962225</v>
          </cell>
        </row>
        <row r="819">
          <cell r="D819">
            <v>657870.65162877995</v>
          </cell>
          <cell r="E819">
            <v>657384.08488078439</v>
          </cell>
          <cell r="F819">
            <v>324107.92664677161</v>
          </cell>
          <cell r="G819">
            <v>318286.96977529355</v>
          </cell>
          <cell r="H819">
            <v>320560.54730850202</v>
          </cell>
          <cell r="I819">
            <v>395371.46640936611</v>
          </cell>
          <cell r="J819">
            <v>360978.88984319137</v>
          </cell>
          <cell r="K819">
            <v>392222.27517444268</v>
          </cell>
          <cell r="L819">
            <v>423360.30766845529</v>
          </cell>
          <cell r="M819">
            <v>509650.66179662198</v>
          </cell>
          <cell r="N819">
            <v>643300.25805391069</v>
          </cell>
          <cell r="O819">
            <v>601688.1219598006</v>
          </cell>
          <cell r="P819">
            <v>578416.212529668</v>
          </cell>
          <cell r="Q819">
            <v>565394.50502150343</v>
          </cell>
          <cell r="R819">
            <v>580905.22474247427</v>
          </cell>
          <cell r="S819">
            <v>555968.4407886836</v>
          </cell>
          <cell r="T819">
            <v>627466.14970023802</v>
          </cell>
          <cell r="U819">
            <v>370510.13913584768</v>
          </cell>
          <cell r="V819">
            <v>401018.51887089107</v>
          </cell>
          <cell r="W819">
            <v>288653.27105880721</v>
          </cell>
        </row>
        <row r="821">
          <cell r="D821">
            <v>3.2927741609306199E-2</v>
          </cell>
          <cell r="E821">
            <v>3.2506726946880102E-2</v>
          </cell>
          <cell r="F821">
            <v>3.1614251690358794E-2</v>
          </cell>
          <cell r="G821">
            <v>2.9190270866616241E-2</v>
          </cell>
          <cell r="H821">
            <v>2.9029850176842092E-2</v>
          </cell>
          <cell r="I821">
            <v>2.4892412808448051E-2</v>
          </cell>
          <cell r="J821">
            <v>2.6279071594334361E-2</v>
          </cell>
          <cell r="K821">
            <v>2.5306087291181299E-2</v>
          </cell>
          <cell r="L821">
            <v>2.6744310565883091E-2</v>
          </cell>
          <cell r="M821">
            <v>2.9075370958203006E-2</v>
          </cell>
          <cell r="N821">
            <v>2.8407536123804214E-2</v>
          </cell>
          <cell r="O821">
            <v>2.8734125794685525E-2</v>
          </cell>
          <cell r="P821">
            <v>2.9065705639700533E-2</v>
          </cell>
          <cell r="Q821">
            <v>2.9013994849969083E-2</v>
          </cell>
          <cell r="R821">
            <v>2.8073771436777785E-2</v>
          </cell>
          <cell r="S821">
            <v>2.6690745832664037E-2</v>
          </cell>
          <cell r="T821">
            <v>2.9001582555683629E-2</v>
          </cell>
          <cell r="U821">
            <v>3.2790242100412779E-2</v>
          </cell>
          <cell r="V821">
            <v>3.1726603731905556E-2</v>
          </cell>
          <cell r="W821">
            <v>3.3963231678479346E-2</v>
          </cell>
        </row>
        <row r="822">
          <cell r="D822">
            <v>0.10504134644694929</v>
          </cell>
          <cell r="E822">
            <v>0.10920768532053189</v>
          </cell>
          <cell r="F822">
            <v>0.11738583515476236</v>
          </cell>
          <cell r="G822">
            <v>0.13444561146507084</v>
          </cell>
          <cell r="H822">
            <v>0.1357857054452431</v>
          </cell>
          <cell r="I822">
            <v>0.13951113225511472</v>
          </cell>
          <cell r="J822">
            <v>0.17206607999656998</v>
          </cell>
          <cell r="K822">
            <v>0.15871963616689172</v>
          </cell>
          <cell r="L822">
            <v>0.18826328445875357</v>
          </cell>
          <cell r="M822">
            <v>0.21503606297562647</v>
          </cell>
          <cell r="N822">
            <v>0.18949162618933579</v>
          </cell>
          <cell r="O822">
            <v>0.17756835198092982</v>
          </cell>
          <cell r="P822">
            <v>0.17597117948006252</v>
          </cell>
          <cell r="Q822">
            <v>0.18596430383350254</v>
          </cell>
          <cell r="R822">
            <v>0.18939369638160247</v>
          </cell>
          <cell r="S822">
            <v>0.18907677813422535</v>
          </cell>
          <cell r="T822">
            <v>0.19735655714457345</v>
          </cell>
          <cell r="U822">
            <v>9.5626840313952716E-2</v>
          </cell>
          <cell r="V822">
            <v>8.8967443169650134E-2</v>
          </cell>
          <cell r="W822">
            <v>0.12957750920636565</v>
          </cell>
        </row>
        <row r="823">
          <cell r="D823">
            <v>0.9266761718355172</v>
          </cell>
          <cell r="E823">
            <v>0.90015287560246948</v>
          </cell>
          <cell r="F823">
            <v>0.93208048965249612</v>
          </cell>
          <cell r="G823">
            <v>0.92172736775039832</v>
          </cell>
          <cell r="H823">
            <v>0.9129773957233841</v>
          </cell>
          <cell r="I823">
            <v>0.90479622746177091</v>
          </cell>
          <cell r="J823">
            <v>0.88107578736116587</v>
          </cell>
          <cell r="K823">
            <v>0.88272925201405728</v>
          </cell>
          <cell r="L823">
            <v>0.91549563565092063</v>
          </cell>
          <cell r="M823">
            <v>0.94327108132363691</v>
          </cell>
          <cell r="N823">
            <v>0.91445600442424246</v>
          </cell>
          <cell r="O823">
            <v>0.90609635964875213</v>
          </cell>
          <cell r="P823">
            <v>0.89345012471689211</v>
          </cell>
          <cell r="Q823">
            <v>0.9242161628583121</v>
          </cell>
          <cell r="R823">
            <v>0.94187535404479816</v>
          </cell>
          <cell r="S823">
            <v>0.94032437754454756</v>
          </cell>
          <cell r="T823">
            <v>0.96024235113588063</v>
          </cell>
          <cell r="U823">
            <v>0.97972709370395294</v>
          </cell>
          <cell r="V823">
            <v>0.98087685371574396</v>
          </cell>
          <cell r="W823">
            <v>0.91422418502824121</v>
          </cell>
        </row>
        <row r="825">
          <cell r="D825">
            <v>0.45112976047395326</v>
          </cell>
          <cell r="E825">
            <v>0.44955997501449063</v>
          </cell>
          <cell r="F825">
            <v>0.44958433868032699</v>
          </cell>
          <cell r="G825">
            <v>0.45193629848750239</v>
          </cell>
          <cell r="H825">
            <v>0.45115847418383359</v>
          </cell>
          <cell r="I825">
            <v>0.45242236978000538</v>
          </cell>
          <cell r="J825">
            <v>0.45643487949928113</v>
          </cell>
          <cell r="K825">
            <v>0.45615006967602195</v>
          </cell>
          <cell r="L825">
            <v>0.45581234946010429</v>
          </cell>
          <cell r="M825">
            <v>0.45267113030849193</v>
          </cell>
          <cell r="N825">
            <v>0.45023828303864399</v>
          </cell>
          <cell r="O825">
            <v>0.45092537961411894</v>
          </cell>
          <cell r="P825">
            <v>0.45159047663828333</v>
          </cell>
          <cell r="Q825">
            <v>0.46003350927440156</v>
          </cell>
          <cell r="R825">
            <v>0.45537337316972221</v>
          </cell>
          <cell r="S825">
            <v>0.45734609485869504</v>
          </cell>
          <cell r="T825">
            <v>0.44934029438433021</v>
          </cell>
          <cell r="U825">
            <v>0.44440279029847624</v>
          </cell>
          <cell r="V825">
            <v>0.44072481727031909</v>
          </cell>
          <cell r="W825">
            <v>0.42511182045329382</v>
          </cell>
        </row>
        <row r="826">
          <cell r="D826">
            <v>0.45912222581058215</v>
          </cell>
          <cell r="E826">
            <v>0.45615089594789321</v>
          </cell>
          <cell r="F826">
            <v>0.46976958493755272</v>
          </cell>
          <cell r="G826">
            <v>0.47676995893658669</v>
          </cell>
          <cell r="H826">
            <v>0.47706894189580257</v>
          </cell>
          <cell r="I826">
            <v>0.49287675791885832</v>
          </cell>
          <cell r="J826">
            <v>0.50550878334149174</v>
          </cell>
          <cell r="K826">
            <v>0.50831565614812857</v>
          </cell>
          <cell r="L826">
            <v>0.51083054281907136</v>
          </cell>
          <cell r="M826">
            <v>0.5085020405819809</v>
          </cell>
          <cell r="N826">
            <v>0.50692720886747544</v>
          </cell>
          <cell r="O826">
            <v>0.50446676833212689</v>
          </cell>
          <cell r="P826">
            <v>0.49586150454665834</v>
          </cell>
          <cell r="Q826">
            <v>0.51193380131762489</v>
          </cell>
          <cell r="R826">
            <v>0.50652829916086861</v>
          </cell>
          <cell r="S826">
            <v>0.51008419527163951</v>
          </cell>
          <cell r="T826">
            <v>0.50197036402312578</v>
          </cell>
          <cell r="U826">
            <v>0.46831615244584679</v>
          </cell>
          <cell r="V826">
            <v>0.46959376851472434</v>
          </cell>
          <cell r="W826">
            <v>0.48042409594112567</v>
          </cell>
        </row>
        <row r="827">
          <cell r="D827">
            <v>0.57100239492010696</v>
          </cell>
          <cell r="E827">
            <v>0.57341811334244508</v>
          </cell>
          <cell r="F827">
            <v>0.59970141751134132</v>
          </cell>
          <cell r="G827">
            <v>0.60061235441409566</v>
          </cell>
          <cell r="H827">
            <v>0.5971650016178438</v>
          </cell>
          <cell r="I827">
            <v>0.6073742825587406</v>
          </cell>
          <cell r="J827">
            <v>0.60840123210260877</v>
          </cell>
          <cell r="K827">
            <v>0.60952344826795857</v>
          </cell>
          <cell r="L827">
            <v>0.60518714987558275</v>
          </cell>
          <cell r="M827">
            <v>0.60788445295869264</v>
          </cell>
          <cell r="N827">
            <v>0.60882036315643528</v>
          </cell>
          <cell r="O827">
            <v>0.59850116014793042</v>
          </cell>
          <cell r="P827">
            <v>0.59324067953200532</v>
          </cell>
          <cell r="Q827">
            <v>0.59299033235066845</v>
          </cell>
          <cell r="R827">
            <v>0.5933879574167924</v>
          </cell>
          <cell r="S827">
            <v>0.59260815625127483</v>
          </cell>
          <cell r="T827">
            <v>0.59638941882145102</v>
          </cell>
          <cell r="U827">
            <v>0.59466459793597348</v>
          </cell>
          <cell r="V827">
            <v>0.61871303607520733</v>
          </cell>
          <cell r="W827">
            <v>0.62977069079561265</v>
          </cell>
        </row>
        <row r="830">
          <cell r="D830">
            <v>0.97828453289553752</v>
          </cell>
          <cell r="E830">
            <v>0.99021165673539335</v>
          </cell>
          <cell r="F830">
            <v>0.98565690925018423</v>
          </cell>
          <cell r="G830">
            <v>0.98597719291577701</v>
          </cell>
          <cell r="H830">
            <v>0.98495961864564663</v>
          </cell>
          <cell r="I830">
            <v>0.9834351228821443</v>
          </cell>
          <cell r="J830">
            <v>0.98839971544040095</v>
          </cell>
          <cell r="K830">
            <v>0.98337778599832371</v>
          </cell>
          <cell r="L830">
            <v>0.98158784028425305</v>
          </cell>
          <cell r="M830">
            <v>0.96765406762778849</v>
          </cell>
          <cell r="N830">
            <v>0.97352040614225865</v>
          </cell>
          <cell r="O830">
            <v>0.98530803989741744</v>
          </cell>
          <cell r="P830">
            <v>0.98255057832351878</v>
          </cell>
          <cell r="Q830">
            <v>0.98240225564552031</v>
          </cell>
          <cell r="R830">
            <v>0.98100748365552937</v>
          </cell>
          <cell r="S830">
            <v>0.9861589913606239</v>
          </cell>
          <cell r="T830">
            <v>0.98543306732977964</v>
          </cell>
          <cell r="U830">
            <v>0.88401607699616147</v>
          </cell>
          <cell r="V830">
            <v>0.96823894050734016</v>
          </cell>
          <cell r="W830">
            <v>0.97612859862872947</v>
          </cell>
        </row>
        <row r="831">
          <cell r="D831">
            <v>1.2947241741549162E-2</v>
          </cell>
          <cell r="E831">
            <v>6.0275106166000304E-3</v>
          </cell>
          <cell r="F831">
            <v>8.5797107684243666E-3</v>
          </cell>
          <cell r="G831">
            <v>9.0108194288870229E-3</v>
          </cell>
          <cell r="H831">
            <v>9.9169250289021897E-3</v>
          </cell>
          <cell r="I831">
            <v>9.6438285569720207E-3</v>
          </cell>
          <cell r="J831">
            <v>6.5464716221861913E-3</v>
          </cell>
          <cell r="K831">
            <v>1.1821375426981563E-2</v>
          </cell>
          <cell r="L831">
            <v>1.3756889288912456E-2</v>
          </cell>
          <cell r="M831">
            <v>2.6926010457506644E-2</v>
          </cell>
          <cell r="N831">
            <v>1.9365161655685689E-2</v>
          </cell>
          <cell r="O831">
            <v>1.0787537948495551E-2</v>
          </cell>
          <cell r="P831">
            <v>1.3693768195109394E-2</v>
          </cell>
          <cell r="Q831">
            <v>1.4222529041067661E-2</v>
          </cell>
          <cell r="R831">
            <v>1.5436994891034488E-2</v>
          </cell>
          <cell r="S831">
            <v>9.3859535758431534E-3</v>
          </cell>
          <cell r="T831">
            <v>9.8579198189222735E-3</v>
          </cell>
          <cell r="U831">
            <v>0.11227983321807629</v>
          </cell>
          <cell r="V831">
            <v>2.6197784391488149E-2</v>
          </cell>
          <cell r="W831">
            <v>2.062062989832987E-2</v>
          </cell>
        </row>
        <row r="832">
          <cell r="D832">
            <v>6.0899267664561883E-3</v>
          </cell>
          <cell r="E832">
            <v>8.9968860566031026E-4</v>
          </cell>
          <cell r="F832">
            <v>1.9559523390685635E-3</v>
          </cell>
          <cell r="G832">
            <v>1.0927162924622171E-3</v>
          </cell>
          <cell r="H832">
            <v>6.6778119786301644E-4</v>
          </cell>
          <cell r="I832">
            <v>2.962486694689786E-3</v>
          </cell>
          <cell r="J832">
            <v>8.2666534051030081E-4</v>
          </cell>
          <cell r="K832">
            <v>9.0202285080038375E-4</v>
          </cell>
          <cell r="L832">
            <v>9.1160540110388037E-4</v>
          </cell>
          <cell r="M832">
            <v>8.8962362950919822E-4</v>
          </cell>
          <cell r="N832">
            <v>3.3853562893803898E-3</v>
          </cell>
          <cell r="O832">
            <v>1.1628898147722218E-3</v>
          </cell>
          <cell r="P832">
            <v>1.1306878722885001E-3</v>
          </cell>
          <cell r="Q832">
            <v>5.2762669242073219E-4</v>
          </cell>
          <cell r="R832">
            <v>6.275541307316537E-4</v>
          </cell>
          <cell r="S832">
            <v>1.4493549759685182E-3</v>
          </cell>
          <cell r="T832">
            <v>2.047138645958639E-3</v>
          </cell>
          <cell r="U832">
            <v>1.3051348307727318E-3</v>
          </cell>
          <cell r="V832">
            <v>1.2178404291620908E-3</v>
          </cell>
          <cell r="W832">
            <v>1.7653550958151303E-5</v>
          </cell>
        </row>
        <row r="833">
          <cell r="D833">
            <v>9.4346904078458277E-2</v>
          </cell>
          <cell r="E833">
            <v>6.2723327562018746E-2</v>
          </cell>
          <cell r="F833">
            <v>4.6688167756144199E-2</v>
          </cell>
          <cell r="G833">
            <v>8.9929518736323724E-2</v>
          </cell>
          <cell r="H833">
            <v>7.7377644160375791E-2</v>
          </cell>
          <cell r="I833">
            <v>0.1524854643328041</v>
          </cell>
          <cell r="J833">
            <v>0.19110817460733431</v>
          </cell>
          <cell r="K833">
            <v>0.11429710380339293</v>
          </cell>
          <cell r="L833">
            <v>0.10980321280046032</v>
          </cell>
          <cell r="M833">
            <v>0.13408697805916217</v>
          </cell>
          <cell r="N833">
            <v>0.12560605320467375</v>
          </cell>
          <cell r="O833">
            <v>0.14148160585471869</v>
          </cell>
          <cell r="P833">
            <v>0.12329821264075494</v>
          </cell>
          <cell r="Q833">
            <v>0.12862104998485899</v>
          </cell>
          <cell r="R833">
            <v>0.13829535815771435</v>
          </cell>
          <cell r="S833">
            <v>0.10127363832332983</v>
          </cell>
          <cell r="T833">
            <v>7.7460730427534583E-2</v>
          </cell>
          <cell r="U833">
            <v>0.22963968620484537</v>
          </cell>
          <cell r="V833">
            <v>0.13975194369751712</v>
          </cell>
          <cell r="W833">
            <v>0.12431738493393035</v>
          </cell>
        </row>
        <row r="834">
          <cell r="D834">
            <v>0.87802945726688719</v>
          </cell>
          <cell r="E834">
            <v>0.92331377710449969</v>
          </cell>
          <cell r="F834">
            <v>0.93941783410920332</v>
          </cell>
          <cell r="G834">
            <v>0.87899653209804762</v>
          </cell>
          <cell r="H834">
            <v>0.9171869754767995</v>
          </cell>
          <cell r="I834">
            <v>0.82524307882176151</v>
          </cell>
          <cell r="J834">
            <v>0.77175117257996928</v>
          </cell>
          <cell r="K834">
            <v>0.83468587027958996</v>
          </cell>
          <cell r="L834">
            <v>0.83551867315868067</v>
          </cell>
          <cell r="M834">
            <v>0.8269323522521963</v>
          </cell>
          <cell r="N834">
            <v>0.86325151223564922</v>
          </cell>
          <cell r="O834">
            <v>0.80186699984436804</v>
          </cell>
          <cell r="P834">
            <v>0.82997851512060339</v>
          </cell>
          <cell r="Q834">
            <v>0.83744070644081248</v>
          </cell>
          <cell r="R834">
            <v>0.82720551376010421</v>
          </cell>
          <cell r="S834">
            <v>0.87696769220360893</v>
          </cell>
          <cell r="T834">
            <v>0.87950329900060364</v>
          </cell>
          <cell r="U834">
            <v>0.71797879375536633</v>
          </cell>
          <cell r="V834">
            <v>0.83396730217269122</v>
          </cell>
          <cell r="W834">
            <v>0.87178029693063708</v>
          </cell>
        </row>
        <row r="835">
          <cell r="D835">
            <v>2.7623638654654524E-2</v>
          </cell>
          <cell r="E835">
            <v>1.3876139052908888E-2</v>
          </cell>
          <cell r="F835">
            <v>1.3893998134652476E-2</v>
          </cell>
          <cell r="G835">
            <v>3.1073949165628615E-2</v>
          </cell>
          <cell r="H835">
            <v>5.4353713392346755E-3</v>
          </cell>
          <cell r="I835">
            <v>2.0004408409697815E-2</v>
          </cell>
          <cell r="J835">
            <v>3.435489883330213E-2</v>
          </cell>
          <cell r="K835">
            <v>4.7011183272380817E-2</v>
          </cell>
          <cell r="L835">
            <v>5.217789470913848E-2</v>
          </cell>
          <cell r="M835">
            <v>3.6892361213834594E-2</v>
          </cell>
          <cell r="N835">
            <v>8.9999628653655364E-3</v>
          </cell>
          <cell r="O835">
            <v>5.6651391703581543E-2</v>
          </cell>
          <cell r="P835">
            <v>4.6713125555278387E-2</v>
          </cell>
          <cell r="Q835">
            <v>3.393824015744952E-2</v>
          </cell>
          <cell r="R835">
            <v>3.4497595707115553E-2</v>
          </cell>
          <cell r="S835">
            <v>2.1758665776729198E-2</v>
          </cell>
          <cell r="T835">
            <v>4.3035966614259916E-2</v>
          </cell>
          <cell r="U835">
            <v>4.9636000809662482E-2</v>
          </cell>
          <cell r="V835">
            <v>2.3700290898042153E-2</v>
          </cell>
          <cell r="W835">
            <v>3.9021976605837548E-3</v>
          </cell>
        </row>
        <row r="836">
          <cell r="D836">
            <v>1.1344104909474658E-2</v>
          </cell>
          <cell r="E836">
            <v>1.5160778043016754E-3</v>
          </cell>
          <cell r="F836">
            <v>2.2057910098124342E-2</v>
          </cell>
          <cell r="G836">
            <v>9.6863599390704382E-4</v>
          </cell>
          <cell r="H836">
            <v>5.4192133819968456E-3</v>
          </cell>
          <cell r="I836">
            <v>8.7513126842129613E-3</v>
          </cell>
          <cell r="J836">
            <v>1.4635597210310033E-2</v>
          </cell>
          <cell r="K836">
            <v>4.1189253124903086E-3</v>
          </cell>
          <cell r="L836">
            <v>8.0560441802239417E-3</v>
          </cell>
          <cell r="M836">
            <v>4.3850544924939209E-3</v>
          </cell>
          <cell r="N836">
            <v>8.1949615822940226E-3</v>
          </cell>
          <cell r="O836">
            <v>5.8802514821422232E-3</v>
          </cell>
          <cell r="P836">
            <v>7.2704698260184731E-3</v>
          </cell>
          <cell r="Q836">
            <v>6.1308711308504828E-3</v>
          </cell>
          <cell r="R836">
            <v>1.3248170372983727E-2</v>
          </cell>
          <cell r="S836">
            <v>3.9616864722186E-3</v>
          </cell>
          <cell r="T836">
            <v>4.3999770972853814E-3</v>
          </cell>
          <cell r="U836">
            <v>3.5193789151243314E-3</v>
          </cell>
          <cell r="V836">
            <v>2.0386288644103439E-3</v>
          </cell>
          <cell r="W836">
            <v>4.3224632223348956E-2</v>
          </cell>
        </row>
        <row r="837">
          <cell r="D837">
            <v>1.9206195855688894E-2</v>
          </cell>
          <cell r="E837">
            <v>3.0945311187724492E-2</v>
          </cell>
          <cell r="F837">
            <v>1.6468309670350938E-2</v>
          </cell>
          <cell r="G837">
            <v>8.5835463270213918E-3</v>
          </cell>
          <cell r="H837">
            <v>2.966098176771867E-3</v>
          </cell>
          <cell r="I837">
            <v>1.9697678172338088E-2</v>
          </cell>
          <cell r="J837">
            <v>1.2419722117334156E-2</v>
          </cell>
          <cell r="K837">
            <v>3.8692147758550882E-3</v>
          </cell>
          <cell r="L837">
            <v>8.9075304253877566E-3</v>
          </cell>
          <cell r="M837">
            <v>1.9510008418041881E-2</v>
          </cell>
          <cell r="N837">
            <v>1.9191390024309789E-2</v>
          </cell>
          <cell r="O837">
            <v>1.2666084806318373E-2</v>
          </cell>
          <cell r="P837">
            <v>1.4171866785128385E-3</v>
          </cell>
          <cell r="Q837">
            <v>9.7941711137097699E-3</v>
          </cell>
          <cell r="R837">
            <v>1.3460372634943065E-2</v>
          </cell>
          <cell r="S837">
            <v>4.5622197486424087E-3</v>
          </cell>
          <cell r="T837">
            <v>1.539077636323043E-2</v>
          </cell>
          <cell r="U837">
            <v>4.3614740775240593E-2</v>
          </cell>
          <cell r="V837">
            <v>1.0950552496604911E-2</v>
          </cell>
          <cell r="W837">
            <v>3.4566288115902372E-2</v>
          </cell>
        </row>
        <row r="838">
          <cell r="D838">
            <v>0.96944969923483648</v>
          </cell>
          <cell r="E838">
            <v>0.9660948877988339</v>
          </cell>
          <cell r="F838">
            <v>0.96145430227781503</v>
          </cell>
          <cell r="G838">
            <v>0.98956119888257543</v>
          </cell>
          <cell r="H838">
            <v>0.99151783923821746</v>
          </cell>
          <cell r="I838">
            <v>0.97140376629214831</v>
          </cell>
          <cell r="J838">
            <v>0.97285677549840355</v>
          </cell>
          <cell r="K838">
            <v>0.99192771053838047</v>
          </cell>
          <cell r="L838">
            <v>0.98200381012842275</v>
          </cell>
          <cell r="M838">
            <v>0.97519106012834089</v>
          </cell>
          <cell r="N838">
            <v>0.97187494614102599</v>
          </cell>
          <cell r="O838">
            <v>0.98145145982721582</v>
          </cell>
          <cell r="P838">
            <v>0.991298355601679</v>
          </cell>
          <cell r="Q838">
            <v>0.98407271503990357</v>
          </cell>
          <cell r="R838">
            <v>0.97326792108109061</v>
          </cell>
          <cell r="S838">
            <v>0.99147440548630572</v>
          </cell>
          <cell r="T838">
            <v>0.98020314895624061</v>
          </cell>
          <cell r="U838">
            <v>0.95265626293445838</v>
          </cell>
          <cell r="V838">
            <v>0.98697202459561884</v>
          </cell>
          <cell r="W838">
            <v>0.92219865478039587</v>
          </cell>
        </row>
        <row r="839">
          <cell r="D839">
            <v>2.6782985964570942E-3</v>
          </cell>
          <cell r="E839">
            <v>2.8611440423463004E-3</v>
          </cell>
          <cell r="F839">
            <v>3.8074276423228437E-3</v>
          </cell>
          <cell r="G839">
            <v>3.9192713628737408E-3</v>
          </cell>
          <cell r="H839">
            <v>4.4556751275881138E-3</v>
          </cell>
          <cell r="I839">
            <v>3.9585618661938755E-3</v>
          </cell>
          <cell r="J839">
            <v>4.2271475969025453E-3</v>
          </cell>
          <cell r="K839">
            <v>3.8988157238943021E-3</v>
          </cell>
          <cell r="L839">
            <v>3.7436650257306517E-3</v>
          </cell>
          <cell r="M839">
            <v>4.5302982851957128E-3</v>
          </cell>
          <cell r="N839">
            <v>3.7290759126752658E-3</v>
          </cell>
          <cell r="O839">
            <v>2.7415323393147565E-3</v>
          </cell>
          <cell r="P839">
            <v>2.6249656090833622E-3</v>
          </cell>
          <cell r="Q839">
            <v>2.8475886209913372E-3</v>
          </cell>
          <cell r="R839">
            <v>2.9279673227045294E-3</v>
          </cell>
          <cell r="S839">
            <v>3.0057000875643924E-3</v>
          </cell>
          <cell r="T839">
            <v>2.661874205339412E-3</v>
          </cell>
          <cell r="U839">
            <v>2.3989549549895475E-3</v>
          </cell>
          <cell r="V839">
            <v>4.3454346720095648E-3</v>
          </cell>
          <cell r="W839">
            <v>3.233117921982517E-3</v>
          </cell>
        </row>
        <row r="840">
          <cell r="D840">
            <v>0</v>
          </cell>
          <cell r="E840">
            <v>8.6756280572658362E-5</v>
          </cell>
          <cell r="F840">
            <v>0</v>
          </cell>
          <cell r="G840">
            <v>0</v>
          </cell>
          <cell r="H840">
            <v>0</v>
          </cell>
          <cell r="I840">
            <v>2.2670484357366302E-3</v>
          </cell>
          <cell r="J840">
            <v>2.785753979394295E-3</v>
          </cell>
          <cell r="K840">
            <v>4.0058426446363355E-3</v>
          </cell>
          <cell r="L840">
            <v>2.5002193317205127E-3</v>
          </cell>
          <cell r="M840">
            <v>2.0883084748069556E-3</v>
          </cell>
          <cell r="N840">
            <v>2.1424716943114651E-3</v>
          </cell>
          <cell r="O840">
            <v>2.5973316968363984E-9</v>
          </cell>
          <cell r="P840">
            <v>1.0146683363240736E-5</v>
          </cell>
          <cell r="Q840">
            <v>3.4168789606290926E-9</v>
          </cell>
          <cell r="R840">
            <v>1.532375065878467E-6</v>
          </cell>
          <cell r="S840">
            <v>3.6963320505902364E-9</v>
          </cell>
          <cell r="T840">
            <v>3.9576018876995747E-9</v>
          </cell>
          <cell r="U840">
            <v>2.7455192301259154E-3</v>
          </cell>
          <cell r="V840">
            <v>2.5804632317494589E-3</v>
          </cell>
          <cell r="W840">
            <v>1.0402384342178273E-8</v>
          </cell>
        </row>
        <row r="841">
          <cell r="D841">
            <v>0</v>
          </cell>
          <cell r="E841">
            <v>1.1390000318971672E-3</v>
          </cell>
          <cell r="F841">
            <v>1.9477953709653385E-5</v>
          </cell>
          <cell r="G841">
            <v>8.8646067737852745E-4</v>
          </cell>
          <cell r="H841">
            <v>2.0120837491245577E-5</v>
          </cell>
          <cell r="I841">
            <v>1.6071456583099144E-9</v>
          </cell>
          <cell r="J841">
            <v>0</v>
          </cell>
          <cell r="K841">
            <v>6.4341257262573264E-5</v>
          </cell>
          <cell r="L841">
            <v>1.0187616457250877E-3</v>
          </cell>
          <cell r="M841">
            <v>8.4063238689939816E-4</v>
          </cell>
          <cell r="N841">
            <v>7.2833146776751009E-4</v>
          </cell>
          <cell r="O841">
            <v>0</v>
          </cell>
          <cell r="P841">
            <v>0</v>
          </cell>
          <cell r="Q841">
            <v>0</v>
          </cell>
          <cell r="R841">
            <v>2.2351398464046321E-5</v>
          </cell>
          <cell r="S841">
            <v>5.2025228398902964E-8</v>
          </cell>
          <cell r="T841">
            <v>0</v>
          </cell>
          <cell r="U841">
            <v>2.7297658674107433E-6</v>
          </cell>
          <cell r="V841">
            <v>0</v>
          </cell>
          <cell r="W841">
            <v>0</v>
          </cell>
        </row>
        <row r="842">
          <cell r="D842">
            <v>0</v>
          </cell>
          <cell r="E842">
            <v>0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  <cell r="U842">
            <v>0</v>
          </cell>
          <cell r="V842">
            <v>0</v>
          </cell>
          <cell r="W842">
            <v>0</v>
          </cell>
        </row>
        <row r="843">
          <cell r="D843">
            <v>0</v>
          </cell>
          <cell r="E843">
            <v>0</v>
          </cell>
          <cell r="F843">
            <v>0</v>
          </cell>
          <cell r="G843">
            <v>0</v>
          </cell>
          <cell r="H843">
            <v>9.0235900441885081E-9</v>
          </cell>
          <cell r="I843">
            <v>0</v>
          </cell>
          <cell r="J843">
            <v>0</v>
          </cell>
          <cell r="K843">
            <v>0</v>
          </cell>
          <cell r="L843">
            <v>0</v>
          </cell>
          <cell r="M843">
            <v>0</v>
          </cell>
          <cell r="N843">
            <v>0</v>
          </cell>
          <cell r="O843">
            <v>0</v>
          </cell>
          <cell r="P843">
            <v>0</v>
          </cell>
          <cell r="Q843">
            <v>0</v>
          </cell>
          <cell r="R843">
            <v>0</v>
          </cell>
          <cell r="S843">
            <v>0</v>
          </cell>
          <cell r="T843">
            <v>0</v>
          </cell>
          <cell r="U843">
            <v>0</v>
          </cell>
          <cell r="V843">
            <v>0</v>
          </cell>
          <cell r="W843">
            <v>1.100724645116293E-7</v>
          </cell>
        </row>
        <row r="844">
          <cell r="D844">
            <v>0</v>
          </cell>
          <cell r="E844">
            <v>3.0472317724274415E-4</v>
          </cell>
          <cell r="F844">
            <v>0</v>
          </cell>
          <cell r="G844">
            <v>1.5811911760409745E-7</v>
          </cell>
          <cell r="H844">
            <v>7.6728365522562984E-5</v>
          </cell>
          <cell r="I844">
            <v>1.4724124415495694E-4</v>
          </cell>
          <cell r="J844">
            <v>8.790517395220833E-5</v>
          </cell>
          <cell r="K844">
            <v>1.9808116011533531E-5</v>
          </cell>
          <cell r="L844">
            <v>1.3853620240465917E-5</v>
          </cell>
          <cell r="M844">
            <v>7.3244574223891369E-5</v>
          </cell>
          <cell r="N844">
            <v>1.0370784602688354E-5</v>
          </cell>
          <cell r="O844">
            <v>2.2038843235917696E-6</v>
          </cell>
          <cell r="P844">
            <v>1.398789378973192E-5</v>
          </cell>
          <cell r="Q844">
            <v>2.2427155362092279E-6</v>
          </cell>
          <cell r="R844">
            <v>1.1845125185497851E-6</v>
          </cell>
          <cell r="S844">
            <v>1.6362676048690547E-6</v>
          </cell>
          <cell r="T844">
            <v>6.0975832435588437E-6</v>
          </cell>
          <cell r="U844">
            <v>2.0688760930925878E-4</v>
          </cell>
          <cell r="V844">
            <v>3.8794043365877433E-5</v>
          </cell>
          <cell r="W844">
            <v>1.0424880352755105E-5</v>
          </cell>
        </row>
        <row r="845">
          <cell r="D845">
            <v>20559279.8025898</v>
          </cell>
          <cell r="E845">
            <v>20317303.65965002</v>
          </cell>
          <cell r="F845">
            <v>9870334.8644000031</v>
          </cell>
          <cell r="G845">
            <v>9630769.6817599908</v>
          </cell>
          <cell r="H845">
            <v>9528989.8168000057</v>
          </cell>
          <cell r="I845">
            <v>9735063.7873799987</v>
          </cell>
          <cell r="J845">
            <v>10115449.047890002</v>
          </cell>
          <cell r="K845">
            <v>9929640.7181499805</v>
          </cell>
          <cell r="L845">
            <v>9781689.2062299717</v>
          </cell>
          <cell r="M845">
            <v>9637778.8532300033</v>
          </cell>
          <cell r="N845">
            <v>10012935.136439987</v>
          </cell>
          <cell r="O845">
            <v>10186138.934030024</v>
          </cell>
          <cell r="P845">
            <v>10103232.518690009</v>
          </cell>
          <cell r="Q845">
            <v>8983864.1586000025</v>
          </cell>
          <cell r="R845">
            <v>8751473.2664799932</v>
          </cell>
          <cell r="S845">
            <v>8753841.8694100082</v>
          </cell>
          <cell r="T845">
            <v>8800723.9285699781</v>
          </cell>
          <cell r="U845">
            <v>8260365.5009099878</v>
          </cell>
          <cell r="V845">
            <v>8086669.6169199888</v>
          </cell>
          <cell r="W845">
            <v>6023878.6906518266</v>
          </cell>
        </row>
        <row r="846">
          <cell r="D846">
            <v>17678006.015299797</v>
          </cell>
          <cell r="E846">
            <v>17470122.977570016</v>
          </cell>
          <cell r="F846">
            <v>8683687.8561500032</v>
          </cell>
          <cell r="G846">
            <v>8336577.3357399916</v>
          </cell>
          <cell r="H846">
            <v>8252263.9938600082</v>
          </cell>
          <cell r="I846">
            <v>8550814.06274</v>
          </cell>
          <cell r="J846">
            <v>9101949.2185366489</v>
          </cell>
          <cell r="K846">
            <v>8875999.2798566539</v>
          </cell>
          <cell r="L846">
            <v>8598228.6638399716</v>
          </cell>
          <cell r="M846">
            <v>8149258.9790300028</v>
          </cell>
          <cell r="N846">
            <v>8519559.9926199876</v>
          </cell>
          <cell r="O846">
            <v>8701955.1236604247</v>
          </cell>
          <cell r="P846">
            <v>8672815.0177538078</v>
          </cell>
          <cell r="Q846">
            <v>7604796.3716726024</v>
          </cell>
          <cell r="R846">
            <v>7383679.4749245932</v>
          </cell>
          <cell r="S846">
            <v>7428100.8931948077</v>
          </cell>
          <cell r="T846">
            <v>7364978.3699927768</v>
          </cell>
          <cell r="U846">
            <v>6268856.8051699884</v>
          </cell>
          <cell r="V846">
            <v>6124733.7130371872</v>
          </cell>
          <cell r="W846">
            <v>4840571.2546386272</v>
          </cell>
        </row>
        <row r="847">
          <cell r="D847">
            <v>1675483.0299600032</v>
          </cell>
          <cell r="E847">
            <v>1667672.0019800023</v>
          </cell>
          <cell r="F847">
            <v>626986.46308999928</v>
          </cell>
          <cell r="G847">
            <v>737945.75737000036</v>
          </cell>
          <cell r="H847">
            <v>733252.15342999843</v>
          </cell>
          <cell r="I847">
            <v>643911.49526999914</v>
          </cell>
          <cell r="J847">
            <v>485598.3948149503</v>
          </cell>
          <cell r="K847">
            <v>528368.33923842548</v>
          </cell>
          <cell r="L847">
            <v>629917.18072999944</v>
          </cell>
          <cell r="M847">
            <v>834863.76418000041</v>
          </cell>
          <cell r="N847">
            <v>790151.3147099996</v>
          </cell>
          <cell r="O847">
            <v>720390.28718959971</v>
          </cell>
          <cell r="P847">
            <v>665545.93784020015</v>
          </cell>
          <cell r="Q847">
            <v>606257.02121739974</v>
          </cell>
          <cell r="R847">
            <v>589968.58489539986</v>
          </cell>
          <cell r="S847">
            <v>547917.17212520028</v>
          </cell>
          <cell r="T847">
            <v>531135.64135719987</v>
          </cell>
          <cell r="U847">
            <v>1205514.5028499991</v>
          </cell>
          <cell r="V847">
            <v>1192644.3445728016</v>
          </cell>
          <cell r="W847">
            <v>679199.59366060887</v>
          </cell>
        </row>
        <row r="848">
          <cell r="D848">
            <v>1205790.757329999</v>
          </cell>
          <cell r="E848">
            <v>1179508.6801000005</v>
          </cell>
          <cell r="F848">
            <v>559660.54516000033</v>
          </cell>
          <cell r="G848">
            <v>556246.5886499997</v>
          </cell>
          <cell r="H848">
            <v>543473.66950999992</v>
          </cell>
          <cell r="I848">
            <v>540338.22937000019</v>
          </cell>
          <cell r="J848">
            <v>527901.43453840376</v>
          </cell>
          <cell r="K848">
            <v>525273.09905490093</v>
          </cell>
          <cell r="L848">
            <v>553543.36165999982</v>
          </cell>
          <cell r="M848">
            <v>653656.11002000084</v>
          </cell>
          <cell r="N848">
            <v>703223.82910999993</v>
          </cell>
          <cell r="O848">
            <v>763793.52318000013</v>
          </cell>
          <cell r="P848">
            <v>764871.56309599953</v>
          </cell>
          <cell r="Q848">
            <v>772810.76571000041</v>
          </cell>
          <cell r="R848">
            <v>777825.20666000037</v>
          </cell>
          <cell r="S848">
            <v>777823.80408999999</v>
          </cell>
          <cell r="T848">
            <v>904609.91722000123</v>
          </cell>
          <cell r="U848">
            <v>785994.19289000065</v>
          </cell>
          <cell r="V848">
            <v>769291.55931000027</v>
          </cell>
          <cell r="W848">
            <v>504107.84235259081</v>
          </cell>
        </row>
        <row r="849">
          <cell r="D849">
            <v>16618288.748629831</v>
          </cell>
          <cell r="E849">
            <v>13175904.049088117</v>
          </cell>
          <cell r="F849">
            <v>6530364.3019700013</v>
          </cell>
          <cell r="G849">
            <v>6262553.5787983248</v>
          </cell>
          <cell r="H849">
            <v>6192022.0956386449</v>
          </cell>
          <cell r="I849">
            <v>6437536.2426364208</v>
          </cell>
          <cell r="J849">
            <v>6913090.8528331527</v>
          </cell>
          <cell r="K849">
            <v>6719118.1776730074</v>
          </cell>
          <cell r="L849">
            <v>6595295.5374799473</v>
          </cell>
          <cell r="M849">
            <v>6452503.256460513</v>
          </cell>
          <cell r="N849">
            <v>6865832.4164110087</v>
          </cell>
          <cell r="O849">
            <v>7086974.1902075168</v>
          </cell>
          <cell r="P849">
            <v>7010790.2963383235</v>
          </cell>
          <cell r="Q849">
            <v>6026775.5992893633</v>
          </cell>
          <cell r="R849">
            <v>5782821.9404244032</v>
          </cell>
          <cell r="S849">
            <v>5875136.0075059338</v>
          </cell>
          <cell r="T849">
            <v>5605359.4906753674</v>
          </cell>
          <cell r="U849">
            <v>5306376.0237642825</v>
          </cell>
          <cell r="V849">
            <v>5184818.5458584884</v>
          </cell>
          <cell r="W849">
            <v>5851006.5875293296</v>
          </cell>
        </row>
        <row r="850">
          <cell r="D850">
            <v>3940991.0539599713</v>
          </cell>
          <cell r="E850">
            <v>7141399.6105619054</v>
          </cell>
          <cell r="F850">
            <v>3339970.5624300023</v>
          </cell>
          <cell r="G850">
            <v>3368216.102961665</v>
          </cell>
          <cell r="H850">
            <v>3336967.7211613604</v>
          </cell>
          <cell r="I850">
            <v>3297527.5447435793</v>
          </cell>
          <cell r="J850">
            <v>3202358.1950568501</v>
          </cell>
          <cell r="K850">
            <v>3210522.5404769722</v>
          </cell>
          <cell r="L850">
            <v>3186393.6687500253</v>
          </cell>
          <cell r="M850">
            <v>3185275.5967694921</v>
          </cell>
          <cell r="N850">
            <v>3147102.7200289778</v>
          </cell>
          <cell r="O850">
            <v>3099164.743822508</v>
          </cell>
          <cell r="P850">
            <v>3092442.2223516856</v>
          </cell>
          <cell r="Q850">
            <v>2957088.5593106379</v>
          </cell>
          <cell r="R850">
            <v>2968651.3260555901</v>
          </cell>
          <cell r="S850">
            <v>2878705.8619040735</v>
          </cell>
          <cell r="T850">
            <v>3195364.4378946126</v>
          </cell>
          <cell r="U850">
            <v>2953989.4771457044</v>
          </cell>
          <cell r="V850">
            <v>2901851.0710614999</v>
          </cell>
          <cell r="W850">
            <v>172872.10312249706</v>
          </cell>
        </row>
        <row r="851">
          <cell r="D851">
            <v>19053709.234549943</v>
          </cell>
          <cell r="E851">
            <v>18936491.596429922</v>
          </cell>
          <cell r="F851">
            <v>9171190.607779989</v>
          </cell>
          <cell r="G851">
            <v>8929471.8422200046</v>
          </cell>
          <cell r="H851">
            <v>8813120.1157399993</v>
          </cell>
          <cell r="I851">
            <v>8947625.9586100057</v>
          </cell>
          <cell r="J851">
            <v>9239018.5322499983</v>
          </cell>
          <cell r="K851">
            <v>9111469.1177799944</v>
          </cell>
          <cell r="L851">
            <v>8984316.0585899912</v>
          </cell>
          <cell r="M851">
            <v>8810327.8076300081</v>
          </cell>
          <cell r="N851">
            <v>9139676.6469199825</v>
          </cell>
          <cell r="O851">
            <v>9061643.1831400357</v>
          </cell>
          <cell r="P851">
            <v>9026845.4262999874</v>
          </cell>
          <cell r="Q851">
            <v>8019878.757240003</v>
          </cell>
          <cell r="R851">
            <v>7794455.9541499745</v>
          </cell>
          <cell r="S851">
            <v>7715634.3324999996</v>
          </cell>
          <cell r="T851">
            <v>7830929.3958599661</v>
          </cell>
          <cell r="U851">
            <v>7411955.3033899972</v>
          </cell>
          <cell r="V851">
            <v>7266741.1834099991</v>
          </cell>
          <cell r="W851">
            <v>5235472.4834771967</v>
          </cell>
        </row>
        <row r="852">
          <cell r="D852">
            <v>15832495.897859944</v>
          </cell>
          <cell r="E852">
            <v>15788954.606909918</v>
          </cell>
          <cell r="F852">
            <v>7799300.6962299896</v>
          </cell>
          <cell r="G852">
            <v>7470508.4554000041</v>
          </cell>
          <cell r="H852">
            <v>7403417.0405900003</v>
          </cell>
          <cell r="I852">
            <v>7647045.3371000048</v>
          </cell>
          <cell r="J852">
            <v>8113259.3302999977</v>
          </cell>
          <cell r="K852">
            <v>7959028.2785899956</v>
          </cell>
          <cell r="L852">
            <v>7728717.754509991</v>
          </cell>
          <cell r="M852">
            <v>7253311.9143500067</v>
          </cell>
          <cell r="N852">
            <v>7574049.0859799823</v>
          </cell>
          <cell r="O852">
            <v>7546903.2814104371</v>
          </cell>
          <cell r="P852">
            <v>7560776.5842351876</v>
          </cell>
          <cell r="Q852">
            <v>6619012.7016160032</v>
          </cell>
          <cell r="R852">
            <v>6410302.7369081751</v>
          </cell>
          <cell r="S852">
            <v>6375058.2582435999</v>
          </cell>
          <cell r="T852">
            <v>6387567.3097813651</v>
          </cell>
          <cell r="U852">
            <v>5504150.4532099972</v>
          </cell>
          <cell r="V852">
            <v>5408247.2224288005</v>
          </cell>
          <cell r="W852">
            <v>4078060.2443119963</v>
          </cell>
        </row>
        <row r="853">
          <cell r="D853">
            <v>1498342.6940200012</v>
          </cell>
          <cell r="E853">
            <v>1515306.3310400029</v>
          </cell>
          <cell r="F853">
            <v>553496.56606999913</v>
          </cell>
          <cell r="G853">
            <v>658922.12777999952</v>
          </cell>
          <cell r="H853">
            <v>650434.4290099988</v>
          </cell>
          <cell r="I853">
            <v>563967.8461200007</v>
          </cell>
          <cell r="J853">
            <v>428860.94769999984</v>
          </cell>
          <cell r="K853">
            <v>467052.30375999957</v>
          </cell>
          <cell r="L853">
            <v>565743.01131999993</v>
          </cell>
          <cell r="M853">
            <v>778406.04587000015</v>
          </cell>
          <cell r="N853">
            <v>738117.74499999988</v>
          </cell>
          <cell r="O853">
            <v>655005.3888395977</v>
          </cell>
          <cell r="P853">
            <v>616822.84981080063</v>
          </cell>
          <cell r="Q853">
            <v>556872.04704399966</v>
          </cell>
          <cell r="R853">
            <v>536600.75094180007</v>
          </cell>
          <cell r="S853">
            <v>500098.74437639932</v>
          </cell>
          <cell r="T853">
            <v>486794.31944860017</v>
          </cell>
          <cell r="U853">
            <v>1109682.7551699993</v>
          </cell>
          <cell r="V853">
            <v>1078906.0657611981</v>
          </cell>
          <cell r="W853">
            <v>644549.18871520087</v>
          </cell>
        </row>
        <row r="854">
          <cell r="D854">
            <v>1722870.6426699997</v>
          </cell>
          <cell r="E854">
            <v>1632230.6584799995</v>
          </cell>
          <cell r="F854">
            <v>818393.34548000002</v>
          </cell>
          <cell r="G854">
            <v>800041.25903999992</v>
          </cell>
          <cell r="H854">
            <v>759268.64614000032</v>
          </cell>
          <cell r="I854">
            <v>736612.77538999985</v>
          </cell>
          <cell r="J854">
            <v>696898.25425000035</v>
          </cell>
          <cell r="K854">
            <v>685388.53542999947</v>
          </cell>
          <cell r="L854">
            <v>689855.2927600008</v>
          </cell>
          <cell r="M854">
            <v>778609.84741000063</v>
          </cell>
          <cell r="N854">
            <v>827509.81594000023</v>
          </cell>
          <cell r="O854">
            <v>859734.51289000013</v>
          </cell>
          <cell r="P854">
            <v>849245.99225400004</v>
          </cell>
          <cell r="Q854">
            <v>843994.00857999979</v>
          </cell>
          <cell r="R854">
            <v>847552.46629999985</v>
          </cell>
          <cell r="S854">
            <v>840477.32988000009</v>
          </cell>
          <cell r="T854">
            <v>956567.76662999997</v>
          </cell>
          <cell r="U854">
            <v>798122.09501000051</v>
          </cell>
          <cell r="V854">
            <v>779587.89522000053</v>
          </cell>
          <cell r="W854">
            <v>512863.05044999981</v>
          </cell>
        </row>
        <row r="855">
          <cell r="D855">
            <v>21511287.618188065</v>
          </cell>
          <cell r="E855">
            <v>21316825.904750735</v>
          </cell>
          <cell r="F855">
            <v>10392480.872399172</v>
          </cell>
          <cell r="G855">
            <v>10121022.702455048</v>
          </cell>
          <cell r="H855">
            <v>9935875.3971472383</v>
          </cell>
          <cell r="I855">
            <v>10157248.335265543</v>
          </cell>
          <cell r="J855">
            <v>10542251.399641791</v>
          </cell>
          <cell r="K855">
            <v>10319429.968371879</v>
          </cell>
          <cell r="L855">
            <v>10139901.664706476</v>
          </cell>
          <cell r="M855">
            <v>9933560.3660907708</v>
          </cell>
          <cell r="N855">
            <v>10316047.904690638</v>
          </cell>
          <cell r="O855">
            <v>10525409.071807824</v>
          </cell>
          <cell r="P855">
            <v>10432298.778781436</v>
          </cell>
          <cell r="Q855">
            <v>9298620.8307885714</v>
          </cell>
          <cell r="R855">
            <v>9049139.5861157291</v>
          </cell>
          <cell r="S855">
            <v>8765676.1464605294</v>
          </cell>
          <cell r="T855">
            <v>8806773.1830223128</v>
          </cell>
          <cell r="U855">
            <v>8289468.9979894673</v>
          </cell>
          <cell r="V855">
            <v>8128429.0202324614</v>
          </cell>
          <cell r="W855">
            <v>5748891.4644554518</v>
          </cell>
        </row>
        <row r="856">
          <cell r="D856">
            <v>18076597.329563592</v>
          </cell>
          <cell r="E856">
            <v>17980687.238433521</v>
          </cell>
          <cell r="F856">
            <v>8941163.0607667789</v>
          </cell>
          <cell r="G856">
            <v>8575074.7950266954</v>
          </cell>
          <cell r="H856">
            <v>8438121.4579561185</v>
          </cell>
          <cell r="I856">
            <v>8772354.0159733556</v>
          </cell>
          <cell r="J856">
            <v>9376752.6623455361</v>
          </cell>
          <cell r="K856">
            <v>9125066.9896687344</v>
          </cell>
          <cell r="L856">
            <v>8841914.2323761508</v>
          </cell>
          <cell r="M856">
            <v>8336790.7174331518</v>
          </cell>
          <cell r="N856">
            <v>8719036.9481349848</v>
          </cell>
          <cell r="O856">
            <v>8964178.5452036578</v>
          </cell>
          <cell r="P856">
            <v>8933867.9449128527</v>
          </cell>
          <cell r="Q856">
            <v>7858003.8673138404</v>
          </cell>
          <cell r="R856">
            <v>7632709.9696126049</v>
          </cell>
          <cell r="S856">
            <v>7403582.4171530968</v>
          </cell>
          <cell r="T856">
            <v>7348623.3534612739</v>
          </cell>
          <cell r="U856">
            <v>6292677.9476779951</v>
          </cell>
          <cell r="V856">
            <v>6162420.8350794874</v>
          </cell>
          <cell r="W856">
            <v>4560278.8049372658</v>
          </cell>
        </row>
        <row r="857">
          <cell r="D857">
            <v>1732279.3153195591</v>
          </cell>
          <cell r="E857">
            <v>1727071.1175266092</v>
          </cell>
          <cell r="F857">
            <v>648087.81464370631</v>
          </cell>
          <cell r="G857">
            <v>764417.95523298671</v>
          </cell>
          <cell r="H857">
            <v>757229.40953188494</v>
          </cell>
          <cell r="I857">
            <v>667661.22042683221</v>
          </cell>
          <cell r="J857">
            <v>499865.83569818246</v>
          </cell>
          <cell r="K857">
            <v>544163.20079499763</v>
          </cell>
          <cell r="L857">
            <v>645063.04038514546</v>
          </cell>
          <cell r="M857">
            <v>856987.12433422951</v>
          </cell>
          <cell r="N857">
            <v>808243.55822272308</v>
          </cell>
          <cell r="O857">
            <v>742407.84989107377</v>
          </cell>
          <cell r="P857">
            <v>689272.66126708186</v>
          </cell>
          <cell r="Q857">
            <v>640039.35739494418</v>
          </cell>
          <cell r="R857">
            <v>612833.27623676369</v>
          </cell>
          <cell r="S857">
            <v>562940.73236467247</v>
          </cell>
          <cell r="T857">
            <v>545404.23056958336</v>
          </cell>
          <cell r="U857">
            <v>1241089.9643517672</v>
          </cell>
          <cell r="V857">
            <v>1225491.4746584902</v>
          </cell>
          <cell r="W857">
            <v>678379.92592074606</v>
          </cell>
        </row>
        <row r="858">
          <cell r="D858">
            <v>1702410.9733049129</v>
          </cell>
          <cell r="E858">
            <v>1609067.5487906053</v>
          </cell>
          <cell r="F858">
            <v>803229.9969886858</v>
          </cell>
          <cell r="G858">
            <v>781529.95219536545</v>
          </cell>
          <cell r="H858">
            <v>740524.52965923469</v>
          </cell>
          <cell r="I858">
            <v>717233.09886535536</v>
          </cell>
          <cell r="J858">
            <v>665632.90159807366</v>
          </cell>
          <cell r="K858">
            <v>650199.77790814731</v>
          </cell>
          <cell r="L858">
            <v>652924.3919451799</v>
          </cell>
          <cell r="M858">
            <v>739782.52432338893</v>
          </cell>
          <cell r="N858">
            <v>788767.39833293157</v>
          </cell>
          <cell r="O858">
            <v>818822.67671309283</v>
          </cell>
          <cell r="P858">
            <v>809158.17260150297</v>
          </cell>
          <cell r="Q858">
            <v>800577.60607978632</v>
          </cell>
          <cell r="R858">
            <v>803596.34026635985</v>
          </cell>
          <cell r="S858">
            <v>799152.99694276042</v>
          </cell>
          <cell r="T858">
            <v>912745.59899145481</v>
          </cell>
          <cell r="U858">
            <v>755701.08595970564</v>
          </cell>
          <cell r="V858">
            <v>740516.71049448394</v>
          </cell>
          <cell r="W858">
            <v>510232.73359743954</v>
          </cell>
        </row>
        <row r="859">
          <cell r="D859">
            <v>489823.78739998653</v>
          </cell>
          <cell r="E859">
            <v>476972.68479910417</v>
          </cell>
          <cell r="F859">
            <v>214168.97819196357</v>
          </cell>
          <cell r="G859">
            <v>212603.94910854322</v>
          </cell>
          <cell r="H859">
            <v>200293.45775972668</v>
          </cell>
          <cell r="I859">
            <v>199191.54770244966</v>
          </cell>
          <cell r="J859">
            <v>193306.10506910208</v>
          </cell>
          <cell r="K859">
            <v>195012.89662662434</v>
          </cell>
          <cell r="L859">
            <v>194741.82439512733</v>
          </cell>
          <cell r="M859">
            <v>226102.92860276019</v>
          </cell>
          <cell r="N859">
            <v>245994.38910660142</v>
          </cell>
          <cell r="O859">
            <v>245479.40382739631</v>
          </cell>
          <cell r="P859">
            <v>249195.92339917115</v>
          </cell>
          <cell r="Q859">
            <v>232144.43343358109</v>
          </cell>
          <cell r="R859">
            <v>247072.96891910845</v>
          </cell>
          <cell r="S859">
            <v>234787.19265873244</v>
          </cell>
          <cell r="T859">
            <v>290389.48633738363</v>
          </cell>
          <cell r="U859">
            <v>233570.93150637095</v>
          </cell>
          <cell r="V859">
            <v>217438.3998706672</v>
          </cell>
          <cell r="W859">
            <v>176397.69892750279</v>
          </cell>
        </row>
        <row r="860">
          <cell r="D860">
            <v>82863.643978352557</v>
          </cell>
          <cell r="E860">
            <v>78409.49616139353</v>
          </cell>
          <cell r="F860">
            <v>37260.655414021283</v>
          </cell>
          <cell r="G860">
            <v>27618.363924271733</v>
          </cell>
          <cell r="H860">
            <v>28694.112260755286</v>
          </cell>
          <cell r="I860">
            <v>23449.974758837925</v>
          </cell>
          <cell r="J860">
            <v>28800.693534360813</v>
          </cell>
          <cell r="K860">
            <v>26856.086673106623</v>
          </cell>
          <cell r="L860">
            <v>24968.766953155078</v>
          </cell>
          <cell r="M860">
            <v>24236.193443388565</v>
          </cell>
          <cell r="N860">
            <v>28806.503545881878</v>
          </cell>
          <cell r="O860">
            <v>30060.004321328255</v>
          </cell>
          <cell r="P860">
            <v>30007.687834700668</v>
          </cell>
          <cell r="Q860">
            <v>24254.900380190145</v>
          </cell>
          <cell r="R860">
            <v>19778.967561965001</v>
          </cell>
          <cell r="S860">
            <v>17358.654688817343</v>
          </cell>
          <cell r="T860">
            <v>16387.295745545965</v>
          </cell>
          <cell r="U860">
            <v>18129.437128557001</v>
          </cell>
          <cell r="V860">
            <v>19208.150761498269</v>
          </cell>
          <cell r="W860">
            <v>18171.61520568917</v>
          </cell>
        </row>
        <row r="861">
          <cell r="D861">
            <v>27508.024967917838</v>
          </cell>
          <cell r="E861">
            <v>24754.400957927752</v>
          </cell>
          <cell r="F861">
            <v>10884.55860348131</v>
          </cell>
          <cell r="G861">
            <v>22535.841467779857</v>
          </cell>
          <cell r="H861">
            <v>19928.946803698625</v>
          </cell>
          <cell r="I861">
            <v>21436.328652973672</v>
          </cell>
          <cell r="J861">
            <v>20813.566736478286</v>
          </cell>
          <cell r="K861">
            <v>21825.07215205055</v>
          </cell>
          <cell r="L861">
            <v>26806.388564164958</v>
          </cell>
          <cell r="M861">
            <v>36710.839845268471</v>
          </cell>
          <cell r="N861">
            <v>39123.67091370593</v>
          </cell>
          <cell r="O861">
            <v>31686.097266980236</v>
          </cell>
          <cell r="P861">
            <v>25586.018748226063</v>
          </cell>
          <cell r="Q861">
            <v>26427.962629394511</v>
          </cell>
          <cell r="R861">
            <v>26767.040808899303</v>
          </cell>
          <cell r="S861">
            <v>23882.128246201835</v>
          </cell>
          <cell r="T861">
            <v>22032.605468035876</v>
          </cell>
          <cell r="U861">
            <v>53014.255699101101</v>
          </cell>
          <cell r="V861">
            <v>45683.972676635087</v>
          </cell>
          <cell r="W861">
            <v>35411.412100969799</v>
          </cell>
        </row>
        <row r="862">
          <cell r="D862">
            <v>379452.11845371616</v>
          </cell>
          <cell r="E862">
            <v>373808.78767978289</v>
          </cell>
          <cell r="F862">
            <v>166023.76417446099</v>
          </cell>
          <cell r="G862">
            <v>162449.74371649165</v>
          </cell>
          <cell r="H862">
            <v>151670.39869527277</v>
          </cell>
          <cell r="I862">
            <v>154305.24429063807</v>
          </cell>
          <cell r="J862">
            <v>143691.84479826299</v>
          </cell>
          <cell r="K862">
            <v>146331.73780146716</v>
          </cell>
          <cell r="L862">
            <v>142966.6688778073</v>
          </cell>
          <cell r="M862">
            <v>165155.89531410317</v>
          </cell>
          <cell r="N862">
            <v>178064.21464701361</v>
          </cell>
          <cell r="O862">
            <v>183733.30223908782</v>
          </cell>
          <cell r="P862">
            <v>193602.21681624441</v>
          </cell>
          <cell r="Q862">
            <v>181461.57042399643</v>
          </cell>
          <cell r="R862">
            <v>200526.96054824415</v>
          </cell>
          <cell r="S862">
            <v>193546.40972371327</v>
          </cell>
          <cell r="T862">
            <v>251969.58512380181</v>
          </cell>
          <cell r="U862">
            <v>162427.23867871283</v>
          </cell>
          <cell r="V862">
            <v>152546.27643253384</v>
          </cell>
          <cell r="W862">
            <v>122814.6716208438</v>
          </cell>
        </row>
        <row r="864">
          <cell r="D864">
            <v>3.0680664589691022E-2</v>
          </cell>
          <cell r="E864">
            <v>3.0947827947208833E-2</v>
          </cell>
          <cell r="F864">
            <v>2.873495888581876E-2</v>
          </cell>
          <cell r="G864">
            <v>2.4244179126375307E-2</v>
          </cell>
          <cell r="H864">
            <v>2.3996297791917334E-2</v>
          </cell>
          <cell r="I864">
            <v>1.8019277102608672E-2</v>
          </cell>
          <cell r="J864">
            <v>2.0868513063208829E-2</v>
          </cell>
          <cell r="K864">
            <v>1.740039703501858E-2</v>
          </cell>
          <cell r="L864">
            <v>1.8152722283484694E-2</v>
          </cell>
          <cell r="M864">
            <v>1.8383036956018273E-2</v>
          </cell>
          <cell r="N864">
            <v>1.8968714286837041E-2</v>
          </cell>
          <cell r="O864">
            <v>1.9376181135222773E-2</v>
          </cell>
          <cell r="P864">
            <v>1.9698257505751219E-2</v>
          </cell>
          <cell r="Q864">
            <v>1.9053505539701848E-2</v>
          </cell>
          <cell r="R864">
            <v>1.8243022826284545E-2</v>
          </cell>
          <cell r="S864">
            <v>1.795529456314365E-2</v>
          </cell>
          <cell r="T864">
            <v>2.0906939370663454E-2</v>
          </cell>
          <cell r="U864">
            <v>2.5605526450536344E-2</v>
          </cell>
          <cell r="V864">
            <v>2.5796526603668789E-2</v>
          </cell>
          <cell r="W864">
            <v>3.8274804979205226E-2</v>
          </cell>
        </row>
        <row r="865">
          <cell r="D865">
            <v>9.3885367909511311E-2</v>
          </cell>
          <cell r="E865">
            <v>9.8035291063386612E-2</v>
          </cell>
          <cell r="F865">
            <v>9.3334384829849418E-2</v>
          </cell>
          <cell r="G865">
            <v>0.13981049963527215</v>
          </cell>
          <cell r="H865">
            <v>0.13507476358673809</v>
          </cell>
          <cell r="I865">
            <v>0.15257221593391837</v>
          </cell>
          <cell r="J865">
            <v>0.20831973588705882</v>
          </cell>
          <cell r="K865">
            <v>0.17521238847447049</v>
          </cell>
          <cell r="L865">
            <v>0.2114932388108765</v>
          </cell>
          <cell r="M865">
            <v>0.19595728281697777</v>
          </cell>
          <cell r="N865">
            <v>0.19559906821583994</v>
          </cell>
          <cell r="O865">
            <v>0.16784764951141495</v>
          </cell>
          <cell r="P865">
            <v>0.15353125490834515</v>
          </cell>
          <cell r="Q865">
            <v>0.16995491181189235</v>
          </cell>
          <cell r="R865">
            <v>0.16862335496741951</v>
          </cell>
          <cell r="S865">
            <v>0.18469433045915959</v>
          </cell>
          <cell r="T865">
            <v>0.2091013130530093</v>
          </cell>
          <cell r="U865">
            <v>0.10792086768908575</v>
          </cell>
          <cell r="V865">
            <v>0.10301823176218147</v>
          </cell>
          <cell r="W865">
            <v>0.18884692488556692</v>
          </cell>
        </row>
        <row r="866">
          <cell r="D866">
            <v>0.96098529862032589</v>
          </cell>
          <cell r="E866">
            <v>0.95397315999626719</v>
          </cell>
          <cell r="F866">
            <v>0.9799191325588501</v>
          </cell>
          <cell r="G866">
            <v>0.98339495402089416</v>
          </cell>
          <cell r="H866">
            <v>0.9773702320771438</v>
          </cell>
          <cell r="I866">
            <v>0.96945297680945774</v>
          </cell>
          <cell r="J866">
            <v>0.96666924949819044</v>
          </cell>
          <cell r="K866">
            <v>0.96615307897058367</v>
          </cell>
          <cell r="L866">
            <v>0.96617870314795895</v>
          </cell>
          <cell r="M866">
            <v>0.97725989317899786</v>
          </cell>
          <cell r="N866">
            <v>0.94305975210196014</v>
          </cell>
          <cell r="O866">
            <v>0.95168472003485338</v>
          </cell>
          <cell r="P866">
            <v>0.94317397209083131</v>
          </cell>
          <cell r="Q866">
            <v>0.96115476780022424</v>
          </cell>
          <cell r="R866">
            <v>0.96150477293085646</v>
          </cell>
          <cell r="S866">
            <v>0.95343835018243928</v>
          </cell>
          <cell r="T866">
            <v>0.9737434075985546</v>
          </cell>
          <cell r="U866">
            <v>0.97479702502725429</v>
          </cell>
          <cell r="V866">
            <v>0.98319384510749674</v>
          </cell>
          <cell r="W866">
            <v>0.9642031801977109</v>
          </cell>
        </row>
        <row r="868">
          <cell r="D868">
            <v>0.1903909221562417</v>
          </cell>
          <cell r="E868">
            <v>0.1887615613737029</v>
          </cell>
          <cell r="F868">
            <v>0.18463252037303504</v>
          </cell>
          <cell r="G868">
            <v>0.18575185553952717</v>
          </cell>
          <cell r="H868">
            <v>0.18408439952830161</v>
          </cell>
          <cell r="I868">
            <v>0.18695334743390699</v>
          </cell>
          <cell r="J868">
            <v>0.19552944162736288</v>
          </cell>
          <cell r="K868">
            <v>0.19327046369416415</v>
          </cell>
          <cell r="L868">
            <v>0.19185028816819191</v>
          </cell>
          <cell r="M868">
            <v>0.18934497947448284</v>
          </cell>
          <cell r="N868">
            <v>0.1913036885601925</v>
          </cell>
          <cell r="O868">
            <v>0.19079181880180901</v>
          </cell>
          <cell r="P868">
            <v>0.19195809163869457</v>
          </cell>
          <cell r="Q868">
            <v>0.19033835469852345</v>
          </cell>
          <cell r="R868">
            <v>0.18223083761890557</v>
          </cell>
          <cell r="S868">
            <v>0.18889263958021874</v>
          </cell>
          <cell r="T868">
            <v>0.1757841826092178</v>
          </cell>
          <cell r="U868">
            <v>0.18104420123662893</v>
          </cell>
          <cell r="V868">
            <v>0.17732872743233322</v>
          </cell>
          <cell r="W868">
            <v>0.18025648572262021</v>
          </cell>
        </row>
        <row r="869">
          <cell r="D869">
            <v>0.17941591715995259</v>
          </cell>
          <cell r="E869">
            <v>0.16472482085507278</v>
          </cell>
          <cell r="F869">
            <v>0.186255678877354</v>
          </cell>
          <cell r="G869">
            <v>0.21937738616313696</v>
          </cell>
          <cell r="H869">
            <v>0.21567241947625759</v>
          </cell>
          <cell r="I869">
            <v>0.24044334857941921</v>
          </cell>
          <cell r="J869">
            <v>0.26379087987931099</v>
          </cell>
          <cell r="K869">
            <v>0.26531311471432861</v>
          </cell>
          <cell r="L869">
            <v>0.26907577227385404</v>
          </cell>
          <cell r="M869">
            <v>0.25949905946427776</v>
          </cell>
          <cell r="N869">
            <v>0.2759292107277424</v>
          </cell>
          <cell r="O869">
            <v>0.27408620243326681</v>
          </cell>
          <cell r="P869">
            <v>0.25825835323545787</v>
          </cell>
          <cell r="Q869">
            <v>0.28742090942451026</v>
          </cell>
          <cell r="R869">
            <v>0.27640426128602053</v>
          </cell>
          <cell r="S869">
            <v>0.28676839768946361</v>
          </cell>
          <cell r="T869">
            <v>0.26458129272523256</v>
          </cell>
          <cell r="U869">
            <v>0.20332017735630845</v>
          </cell>
          <cell r="V869">
            <v>0.2027283721462142</v>
          </cell>
          <cell r="W869">
            <v>0.22731895096768423</v>
          </cell>
        </row>
        <row r="870">
          <cell r="D870">
            <v>0.2966855282991856</v>
          </cell>
          <cell r="E870">
            <v>0.30717755583949269</v>
          </cell>
          <cell r="F870">
            <v>0.34639808140418127</v>
          </cell>
          <cell r="G870">
            <v>0.35558474251819638</v>
          </cell>
          <cell r="H870">
            <v>0.34510169203063995</v>
          </cell>
          <cell r="I870">
            <v>0.34948879017872897</v>
          </cell>
          <cell r="J870">
            <v>0.35344362953930936</v>
          </cell>
          <cell r="K870">
            <v>0.35137639800256842</v>
          </cell>
          <cell r="L870">
            <v>0.33130032753062655</v>
          </cell>
          <cell r="M870">
            <v>0.3323345767561699</v>
          </cell>
          <cell r="N870">
            <v>0.33330094673552013</v>
          </cell>
          <cell r="O870">
            <v>0.31995246140139783</v>
          </cell>
          <cell r="P870">
            <v>0.32137932257120372</v>
          </cell>
          <cell r="Q870">
            <v>0.31694012052498988</v>
          </cell>
          <cell r="R870">
            <v>0.319224575176426</v>
          </cell>
          <cell r="S870">
            <v>0.33217303678625881</v>
          </cell>
          <cell r="T870">
            <v>0.33584655683684678</v>
          </cell>
          <cell r="U870">
            <v>0.35929516953416013</v>
          </cell>
          <cell r="V870">
            <v>0.38705374634318773</v>
          </cell>
          <cell r="W870">
            <v>0.46508355077274299</v>
          </cell>
        </row>
        <row r="873">
          <cell r="D873">
            <v>0.97566551547189351</v>
          </cell>
          <cell r="E873">
            <v>0.98029188762835295</v>
          </cell>
          <cell r="F873">
            <v>0.98026431423193416</v>
          </cell>
          <cell r="G873">
            <v>0.98226990066973208</v>
          </cell>
          <cell r="H873">
            <v>0.97956553053128392</v>
          </cell>
          <cell r="I873">
            <v>0.97218702044999372</v>
          </cell>
          <cell r="J873">
            <v>0.97732611449174178</v>
          </cell>
          <cell r="K873">
            <v>0.97788564224146002</v>
          </cell>
          <cell r="L873">
            <v>0.97114384686023802</v>
          </cell>
          <cell r="M873">
            <v>0.97018964215266235</v>
          </cell>
          <cell r="N873">
            <v>0.97473227437615395</v>
          </cell>
          <cell r="O873">
            <v>0.98355484315387709</v>
          </cell>
          <cell r="P873">
            <v>0.9760345166447113</v>
          </cell>
          <cell r="Q873">
            <v>0.98095548485346196</v>
          </cell>
          <cell r="R873">
            <v>0.96804340693672253</v>
          </cell>
          <cell r="S873">
            <v>0.98363653294900066</v>
          </cell>
          <cell r="T873">
            <v>0.97904456367186921</v>
          </cell>
          <cell r="U873">
            <v>0.76567294288971555</v>
          </cell>
          <cell r="V873">
            <v>0.95701328466988589</v>
          </cell>
          <cell r="W873">
            <v>0.95139025020301482</v>
          </cell>
        </row>
        <row r="874">
          <cell r="D874">
            <v>2.2699118040036975E-2</v>
          </cell>
          <cell r="E874">
            <v>1.797056596397691E-2</v>
          </cell>
          <cell r="F874">
            <v>1.9418929887332712E-2</v>
          </cell>
          <cell r="G874">
            <v>1.7285927671374855E-2</v>
          </cell>
          <cell r="H874">
            <v>1.9868276262686897E-2</v>
          </cell>
          <cell r="I874">
            <v>2.7309782324059985E-2</v>
          </cell>
          <cell r="J874">
            <v>2.2009754748319281E-2</v>
          </cell>
          <cell r="K874">
            <v>2.1116671849190909E-2</v>
          </cell>
          <cell r="L874">
            <v>2.8299952631725387E-2</v>
          </cell>
          <cell r="M874">
            <v>2.9172430346988149E-2</v>
          </cell>
          <cell r="N874">
            <v>2.506121256947709E-2</v>
          </cell>
          <cell r="O874">
            <v>1.4841928599849915E-2</v>
          </cell>
          <cell r="P874">
            <v>2.3866164529852813E-2</v>
          </cell>
          <cell r="Q874">
            <v>1.7906554584226186E-2</v>
          </cell>
          <cell r="R874">
            <v>2.9725901531756853E-2</v>
          </cell>
          <cell r="S874">
            <v>1.6269932660351597E-2</v>
          </cell>
          <cell r="T874">
            <v>2.0444095066300735E-2</v>
          </cell>
          <cell r="U874">
            <v>0.23330630785896231</v>
          </cell>
          <cell r="V874">
            <v>4.2164743314938385E-2</v>
          </cell>
          <cell r="W874">
            <v>4.7945567074085434E-2</v>
          </cell>
        </row>
        <row r="875">
          <cell r="D875">
            <v>1.6346073998927564E-3</v>
          </cell>
          <cell r="E875">
            <v>9.1758690399656182E-4</v>
          </cell>
          <cell r="F875">
            <v>3.096202383946934E-4</v>
          </cell>
          <cell r="G875">
            <v>4.0462847486933242E-4</v>
          </cell>
          <cell r="H875">
            <v>1.9821138214770864E-4</v>
          </cell>
          <cell r="I875">
            <v>5.0071808294315E-4</v>
          </cell>
          <cell r="J875">
            <v>6.629005583280946E-4</v>
          </cell>
          <cell r="K875">
            <v>9.5816966667303691E-4</v>
          </cell>
          <cell r="L875">
            <v>5.2893849291205455E-4</v>
          </cell>
          <cell r="M875">
            <v>6.3704726640368293E-4</v>
          </cell>
          <cell r="N875">
            <v>2.0507419894084686E-4</v>
          </cell>
          <cell r="O875">
            <v>1.6017416188381383E-3</v>
          </cell>
          <cell r="P875">
            <v>5.6780304851946118E-5</v>
          </cell>
          <cell r="Q875">
            <v>1.1377950677585553E-3</v>
          </cell>
          <cell r="R875">
            <v>2.2306463898796626E-3</v>
          </cell>
          <cell r="S875">
            <v>9.2214083365615743E-5</v>
          </cell>
          <cell r="T875">
            <v>4.9566388028839808E-4</v>
          </cell>
          <cell r="U875">
            <v>1.0202063169457594E-3</v>
          </cell>
          <cell r="V875">
            <v>8.2107937548762304E-4</v>
          </cell>
          <cell r="W875">
            <v>6.6413749479808377E-4</v>
          </cell>
        </row>
        <row r="876">
          <cell r="D876">
            <v>0.30075724881711324</v>
          </cell>
          <cell r="E876">
            <v>0.23472042206775406</v>
          </cell>
          <cell r="F876">
            <v>0.28785118271041665</v>
          </cell>
          <cell r="G876">
            <v>0.24280500996456625</v>
          </cell>
          <cell r="H876">
            <v>0.24174699062260643</v>
          </cell>
          <cell r="I876">
            <v>0.28786452223401221</v>
          </cell>
          <cell r="J876">
            <v>0.21813494870357325</v>
          </cell>
          <cell r="K876">
            <v>0.239104850783319</v>
          </cell>
          <cell r="L876">
            <v>0.2538456247960314</v>
          </cell>
          <cell r="M876">
            <v>0.2844139470636397</v>
          </cell>
          <cell r="N876">
            <v>0.1590601679173882</v>
          </cell>
          <cell r="O876">
            <v>0.16673359362545018</v>
          </cell>
          <cell r="P876">
            <v>0.24522575742731739</v>
          </cell>
          <cell r="Q876">
            <v>0.24805600626479257</v>
          </cell>
          <cell r="R876">
            <v>0.68097370855286288</v>
          </cell>
          <cell r="S876">
            <v>0.23370909597449627</v>
          </cell>
          <cell r="T876">
            <v>0.20980560409657736</v>
          </cell>
          <cell r="U876">
            <v>0.42374344821281212</v>
          </cell>
          <cell r="V876">
            <v>0.12901396719372446</v>
          </cell>
          <cell r="W876">
            <v>0.17591326762972198</v>
          </cell>
        </row>
        <row r="877">
          <cell r="D877">
            <v>0.69563534894832724</v>
          </cell>
          <cell r="E877">
            <v>0.76022045567911345</v>
          </cell>
          <cell r="F877">
            <v>0.70780255331772279</v>
          </cell>
          <cell r="G877">
            <v>0.75255955785874318</v>
          </cell>
          <cell r="H877">
            <v>0.75134335973453892</v>
          </cell>
          <cell r="I877">
            <v>0.68818623763208664</v>
          </cell>
          <cell r="J877">
            <v>0.77512067636597348</v>
          </cell>
          <cell r="K877">
            <v>0.74004383936658602</v>
          </cell>
          <cell r="L877">
            <v>0.73218511442709677</v>
          </cell>
          <cell r="M877">
            <v>0.68111711619814519</v>
          </cell>
          <cell r="N877">
            <v>0.82177499958731715</v>
          </cell>
          <cell r="O877">
            <v>0.81898327110390201</v>
          </cell>
          <cell r="P877">
            <v>0.73203441290981253</v>
          </cell>
          <cell r="Q877">
            <v>0.71433825151454833</v>
          </cell>
          <cell r="R877">
            <v>0.27426024480642708</v>
          </cell>
          <cell r="S877">
            <v>0.7141446373817173</v>
          </cell>
          <cell r="T877">
            <v>0.75950610459074719</v>
          </cell>
          <cell r="U877">
            <v>0.55846448540221494</v>
          </cell>
          <cell r="V877">
            <v>0.86464655829336501</v>
          </cell>
          <cell r="W877">
            <v>0.82051429873899406</v>
          </cell>
        </row>
        <row r="878">
          <cell r="D878">
            <v>3.6074022345595467E-3</v>
          </cell>
          <cell r="E878">
            <v>2.6258760604774872E-3</v>
          </cell>
          <cell r="F878">
            <v>4.3462639718605898E-3</v>
          </cell>
          <cell r="G878">
            <v>4.6350818831322966E-3</v>
          </cell>
          <cell r="H878">
            <v>6.5115069640910989E-3</v>
          </cell>
          <cell r="I878">
            <v>2.3949240133901151E-2</v>
          </cell>
          <cell r="J878">
            <v>6.7242450143696767E-3</v>
          </cell>
          <cell r="K878">
            <v>2.0736588356008591E-2</v>
          </cell>
          <cell r="L878">
            <v>1.3888187274703746E-2</v>
          </cell>
          <cell r="M878">
            <v>3.4467312081333294E-2</v>
          </cell>
          <cell r="N878">
            <v>1.9164603823295094E-2</v>
          </cell>
          <cell r="O878">
            <v>1.4282950038273901E-2</v>
          </cell>
          <cell r="P878">
            <v>2.2734786297408702E-2</v>
          </cell>
          <cell r="Q878">
            <v>3.7599326716374872E-2</v>
          </cell>
          <cell r="R878">
            <v>4.4766046640710051E-2</v>
          </cell>
          <cell r="S878">
            <v>5.21462666437865E-2</v>
          </cell>
          <cell r="T878">
            <v>3.0687253789733263E-2</v>
          </cell>
          <cell r="U878">
            <v>1.774070793350602E-2</v>
          </cell>
          <cell r="V878">
            <v>6.339474269188846E-3</v>
          </cell>
          <cell r="W878">
            <v>3.567895790428374E-3</v>
          </cell>
        </row>
        <row r="879">
          <cell r="D879">
            <v>5.6679920212993973E-3</v>
          </cell>
          <cell r="E879">
            <v>4.3870270815546701E-3</v>
          </cell>
          <cell r="F879">
            <v>1.1448372228592806E-2</v>
          </cell>
          <cell r="G879">
            <v>7.1180074211274029E-3</v>
          </cell>
          <cell r="H879">
            <v>5.1559488726010867E-4</v>
          </cell>
          <cell r="I879">
            <v>1.1893598263266861E-2</v>
          </cell>
          <cell r="J879">
            <v>2.1623936635220598E-2</v>
          </cell>
          <cell r="K879">
            <v>1.5852887553101002E-2</v>
          </cell>
          <cell r="L879">
            <v>1.5660361427941444E-2</v>
          </cell>
          <cell r="M879">
            <v>7.3285756786724728E-3</v>
          </cell>
          <cell r="N879">
            <v>6.2310605794495795E-3</v>
          </cell>
          <cell r="O879">
            <v>1.9871597553872165E-2</v>
          </cell>
          <cell r="P879">
            <v>2.2644459004267214E-3</v>
          </cell>
          <cell r="Q879">
            <v>1.7088268052244126E-2</v>
          </cell>
          <cell r="R879">
            <v>1.0538679126776754E-3</v>
          </cell>
          <cell r="S879">
            <v>7.1267136930285913E-4</v>
          </cell>
          <cell r="T879">
            <v>2.4412950608622381E-2</v>
          </cell>
          <cell r="U879">
            <v>2.20790331398352E-2</v>
          </cell>
          <cell r="V879">
            <v>2.7804782168798487E-4</v>
          </cell>
          <cell r="W879">
            <v>1.8360768589306693E-2</v>
          </cell>
        </row>
        <row r="880">
          <cell r="D880">
            <v>1.5679538143683391E-2</v>
          </cell>
          <cell r="E880">
            <v>1.280330765065456E-2</v>
          </cell>
          <cell r="F880">
            <v>3.3603073401645102E-3</v>
          </cell>
          <cell r="G880">
            <v>1.7905006031047419E-2</v>
          </cell>
          <cell r="H880">
            <v>1.3275560361059469E-2</v>
          </cell>
          <cell r="I880">
            <v>3.0293007908559648E-2</v>
          </cell>
          <cell r="J880">
            <v>7.0180549100492253E-3</v>
          </cell>
          <cell r="K880">
            <v>3.1868197189992953E-2</v>
          </cell>
          <cell r="L880">
            <v>4.0323820270376162E-2</v>
          </cell>
          <cell r="M880">
            <v>2.5338214484408164E-2</v>
          </cell>
          <cell r="N880">
            <v>8.0910441079754276E-3</v>
          </cell>
          <cell r="O880">
            <v>1.8176428704263656E-2</v>
          </cell>
          <cell r="P880">
            <v>3.5101353046594959E-2</v>
          </cell>
          <cell r="Q880">
            <v>2.1344587900020893E-2</v>
          </cell>
          <cell r="R880">
            <v>6.6939987818616722E-3</v>
          </cell>
          <cell r="S880">
            <v>3.2642812711579053E-2</v>
          </cell>
          <cell r="T880">
            <v>1.8011743484070974E-2</v>
          </cell>
          <cell r="U880">
            <v>6.275151941046847E-2</v>
          </cell>
          <cell r="V880">
            <v>4.2848667683317333E-3</v>
          </cell>
          <cell r="W880">
            <v>6.2168551243387893E-4</v>
          </cell>
        </row>
        <row r="881">
          <cell r="D881">
            <v>0.97865246983501719</v>
          </cell>
          <cell r="E881">
            <v>0.96386179376530867</v>
          </cell>
          <cell r="F881">
            <v>0.98519132043124269</v>
          </cell>
          <cell r="G881">
            <v>0.97494381478803738</v>
          </cell>
          <cell r="H881">
            <v>0.9862035972653006</v>
          </cell>
          <cell r="I881">
            <v>0.95464094965944657</v>
          </cell>
          <cell r="J881">
            <v>0.97074166331890177</v>
          </cell>
          <cell r="K881">
            <v>0.95206482344380294</v>
          </cell>
          <cell r="L881">
            <v>0.9439412495851407</v>
          </cell>
          <cell r="M881">
            <v>0.96732082372658701</v>
          </cell>
          <cell r="N881">
            <v>0.98051085198196486</v>
          </cell>
          <cell r="O881">
            <v>0.96191456303917322</v>
          </cell>
          <cell r="P881">
            <v>0.962614423311001</v>
          </cell>
          <cell r="Q881">
            <v>0.96154813989634202</v>
          </cell>
          <cell r="R881">
            <v>0.99224605557561008</v>
          </cell>
          <cell r="S881">
            <v>0.96630532104939693</v>
          </cell>
          <cell r="T881">
            <v>0.95752067815599062</v>
          </cell>
          <cell r="U881">
            <v>0.9151574078887792</v>
          </cell>
          <cell r="V881">
            <v>0.99533805831267852</v>
          </cell>
          <cell r="W881">
            <v>0.98088832267042392</v>
          </cell>
        </row>
        <row r="882">
          <cell r="D882">
            <v>7.5908817671375936E-7</v>
          </cell>
          <cell r="E882">
            <v>5.7677501316013972E-4</v>
          </cell>
          <cell r="F882">
            <v>7.1356423384135096E-6</v>
          </cell>
          <cell r="G882">
            <v>3.95431840237254E-5</v>
          </cell>
          <cell r="H882">
            <v>3.6798182388143321E-4</v>
          </cell>
          <cell r="I882">
            <v>2.4791430031812552E-6</v>
          </cell>
          <cell r="J882">
            <v>1.2302016108736618E-6</v>
          </cell>
          <cell r="K882">
            <v>3.9516242675998524E-5</v>
          </cell>
          <cell r="L882">
            <v>2.7010722859682001E-5</v>
          </cell>
          <cell r="M882">
            <v>8.8023394586142187E-7</v>
          </cell>
          <cell r="N882">
            <v>1.4388554280668864E-6</v>
          </cell>
          <cell r="O882">
            <v>1.4866274348841022E-6</v>
          </cell>
          <cell r="P882">
            <v>4.253852058397105E-5</v>
          </cell>
          <cell r="Q882">
            <v>1.6549455330560023E-7</v>
          </cell>
          <cell r="R882">
            <v>4.5141640947213274E-8</v>
          </cell>
          <cell r="S882">
            <v>1.3203072821409493E-6</v>
          </cell>
          <cell r="T882">
            <v>1.5677381541624571E-5</v>
          </cell>
          <cell r="U882">
            <v>5.4293437640583328E-7</v>
          </cell>
          <cell r="V882">
            <v>8.9263968815307189E-7</v>
          </cell>
          <cell r="W882">
            <v>4.5228101691678868E-8</v>
          </cell>
        </row>
        <row r="883">
          <cell r="D883">
            <v>0</v>
          </cell>
          <cell r="E883">
            <v>1.281388663951719E-3</v>
          </cell>
          <cell r="F883">
            <v>0</v>
          </cell>
          <cell r="G883">
            <v>3.5029355825102969E-7</v>
          </cell>
          <cell r="H883">
            <v>3.9814267876351527E-4</v>
          </cell>
          <cell r="I883">
            <v>0</v>
          </cell>
          <cell r="J883">
            <v>2.0129916083538867E-5</v>
          </cell>
          <cell r="K883">
            <v>1.1472149408632158E-4</v>
          </cell>
          <cell r="L883">
            <v>8.1073502167993035E-5</v>
          </cell>
          <cell r="M883">
            <v>1.6246568817905855E-6</v>
          </cell>
          <cell r="N883">
            <v>2.2867199962627442E-7</v>
          </cell>
          <cell r="O883">
            <v>1.8523237384876812E-7</v>
          </cell>
          <cell r="P883">
            <v>5.0433654613382396E-6</v>
          </cell>
          <cell r="Q883">
            <v>6.4155042841862444E-6</v>
          </cell>
          <cell r="R883">
            <v>0</v>
          </cell>
          <cell r="S883">
            <v>0</v>
          </cell>
          <cell r="T883">
            <v>1.0375229421228751E-6</v>
          </cell>
          <cell r="U883">
            <v>5.1358451466917207E-5</v>
          </cell>
          <cell r="V883">
            <v>2.437216832379435E-10</v>
          </cell>
          <cell r="W883">
            <v>4.5378408555764598E-6</v>
          </cell>
        </row>
        <row r="884">
          <cell r="D884">
            <v>0</v>
          </cell>
          <cell r="E884">
            <v>1.0638802435645908E-2</v>
          </cell>
          <cell r="F884">
            <v>0</v>
          </cell>
          <cell r="G884">
            <v>0</v>
          </cell>
          <cell r="H884">
            <v>1.7527490195292705E-6</v>
          </cell>
          <cell r="I884">
            <v>3.0007059436634641E-7</v>
          </cell>
          <cell r="J884">
            <v>1.0560111519419966E-6</v>
          </cell>
          <cell r="K884">
            <v>0</v>
          </cell>
          <cell r="L884">
            <v>2.8595082101964008E-5</v>
          </cell>
          <cell r="M884">
            <v>2.3208349077873404E-6</v>
          </cell>
          <cell r="N884">
            <v>7.3178547880993416E-9</v>
          </cell>
          <cell r="O884">
            <v>0</v>
          </cell>
          <cell r="P884">
            <v>1.4609824230913271E-9</v>
          </cell>
          <cell r="Q884">
            <v>2.6802743700969397E-8</v>
          </cell>
          <cell r="R884">
            <v>0</v>
          </cell>
          <cell r="S884">
            <v>0</v>
          </cell>
          <cell r="T884">
            <v>3.8717958846088488E-5</v>
          </cell>
          <cell r="U884">
            <v>4.0744440942428045E-7</v>
          </cell>
          <cell r="V884">
            <v>0</v>
          </cell>
          <cell r="W884">
            <v>0</v>
          </cell>
        </row>
        <row r="885">
          <cell r="D885">
            <v>0</v>
          </cell>
          <cell r="E885">
            <v>2.4318449051344141E-4</v>
          </cell>
          <cell r="F885">
            <v>0</v>
          </cell>
          <cell r="G885">
            <v>0</v>
          </cell>
          <cell r="H885">
            <v>0</v>
          </cell>
          <cell r="I885">
            <v>0</v>
          </cell>
          <cell r="J885">
            <v>0</v>
          </cell>
          <cell r="K885">
            <v>0</v>
          </cell>
          <cell r="L885">
            <v>2.5129226479981936E-7</v>
          </cell>
          <cell r="M885">
            <v>0</v>
          </cell>
          <cell r="N885">
            <v>0</v>
          </cell>
          <cell r="O885">
            <v>0</v>
          </cell>
          <cell r="P885">
            <v>0</v>
          </cell>
          <cell r="Q885">
            <v>0</v>
          </cell>
          <cell r="R885">
            <v>0</v>
          </cell>
          <cell r="S885">
            <v>0</v>
          </cell>
          <cell r="T885">
            <v>0</v>
          </cell>
          <cell r="U885">
            <v>0</v>
          </cell>
          <cell r="V885">
            <v>0</v>
          </cell>
          <cell r="W885">
            <v>0</v>
          </cell>
        </row>
        <row r="886">
          <cell r="D886">
            <v>0</v>
          </cell>
          <cell r="E886">
            <v>1.1518575287032655E-3</v>
          </cell>
          <cell r="F886">
            <v>0</v>
          </cell>
          <cell r="G886">
            <v>0</v>
          </cell>
          <cell r="H886">
            <v>0</v>
          </cell>
          <cell r="I886">
            <v>0</v>
          </cell>
          <cell r="J886">
            <v>0</v>
          </cell>
          <cell r="K886">
            <v>0</v>
          </cell>
          <cell r="L886">
            <v>0</v>
          </cell>
          <cell r="M886">
            <v>0</v>
          </cell>
          <cell r="N886">
            <v>0</v>
          </cell>
          <cell r="O886">
            <v>0</v>
          </cell>
          <cell r="P886">
            <v>0</v>
          </cell>
          <cell r="Q886">
            <v>0</v>
          </cell>
          <cell r="R886">
            <v>0</v>
          </cell>
          <cell r="S886">
            <v>0</v>
          </cell>
          <cell r="T886">
            <v>0</v>
          </cell>
          <cell r="U886">
            <v>0</v>
          </cell>
          <cell r="V886">
            <v>0</v>
          </cell>
          <cell r="W886">
            <v>0</v>
          </cell>
        </row>
        <row r="887">
          <cell r="D887">
            <v>0</v>
          </cell>
          <cell r="E887">
            <v>8.3090690668362315E-3</v>
          </cell>
          <cell r="F887">
            <v>0</v>
          </cell>
          <cell r="G887">
            <v>3.3171759787761845E-5</v>
          </cell>
          <cell r="H887">
            <v>3.4947373603081842E-6</v>
          </cell>
          <cell r="I887">
            <v>3.1721440981325858E-3</v>
          </cell>
          <cell r="J887">
            <v>6.1528912467641208E-4</v>
          </cell>
          <cell r="K887">
            <v>2.1409181310310041E-4</v>
          </cell>
          <cell r="L887">
            <v>4.5973634439697076E-5</v>
          </cell>
          <cell r="M887">
            <v>1.0065275424583234E-5</v>
          </cell>
          <cell r="N887">
            <v>5.1670360127553201E-3</v>
          </cell>
          <cell r="O887">
            <v>3.7410702690924256E-5</v>
          </cell>
          <cell r="P887">
            <v>1.9776280994928784E-5</v>
          </cell>
          <cell r="Q887">
            <v>1.897734864928412E-5</v>
          </cell>
          <cell r="R887">
            <v>6.0777298505905987E-6</v>
          </cell>
          <cell r="S887">
            <v>3.3919486972116723E-4</v>
          </cell>
          <cell r="T887">
            <v>1.5909792469954824E-5</v>
          </cell>
          <cell r="U887">
            <v>1.1632116507703973E-5</v>
          </cell>
          <cell r="V887">
            <v>9.902709730173187E-5</v>
          </cell>
          <cell r="W887">
            <v>1.2922322783551852E-4</v>
          </cell>
        </row>
        <row r="888">
          <cell r="D888">
            <v>23762522.435359988</v>
          </cell>
          <cell r="E888">
            <v>23995307.355300017</v>
          </cell>
          <cell r="F888">
            <v>12149039.529820006</v>
          </cell>
          <cell r="G888">
            <v>12357831.743670005</v>
          </cell>
          <cell r="H888">
            <v>12523492.73025999</v>
          </cell>
          <cell r="I888">
            <v>12704598.794380017</v>
          </cell>
          <cell r="J888">
            <v>12990932.294379981</v>
          </cell>
          <cell r="K888">
            <v>13628385.970589973</v>
          </cell>
          <cell r="L888">
            <v>13822168.608759977</v>
          </cell>
          <cell r="M888">
            <v>13826205.504649976</v>
          </cell>
          <cell r="N888">
            <v>14487369.594020018</v>
          </cell>
          <cell r="O888">
            <v>14922337.114520015</v>
          </cell>
          <cell r="P888">
            <v>14776054.850710006</v>
          </cell>
          <cell r="Q888">
            <v>13675771.481530005</v>
          </cell>
          <cell r="R888">
            <v>13319974.893910002</v>
          </cell>
          <cell r="S888">
            <v>13133734.134769993</v>
          </cell>
          <cell r="T888">
            <v>12904069.720909974</v>
          </cell>
          <cell r="U888">
            <v>13108827.575019991</v>
          </cell>
          <cell r="V888">
            <v>12802071.901850009</v>
          </cell>
          <cell r="W888">
            <v>9716028.2905113958</v>
          </cell>
        </row>
        <row r="889">
          <cell r="D889">
            <v>21940808.35459999</v>
          </cell>
          <cell r="E889">
            <v>21977178.285200015</v>
          </cell>
          <cell r="F889">
            <v>11227622.989620006</v>
          </cell>
          <cell r="G889">
            <v>11375662.230310004</v>
          </cell>
          <cell r="H889">
            <v>11507871.730549991</v>
          </cell>
          <cell r="I889">
            <v>11617667.887960017</v>
          </cell>
          <cell r="J889">
            <v>11886685.025949981</v>
          </cell>
          <cell r="K889">
            <v>12444985.792157382</v>
          </cell>
          <cell r="L889">
            <v>12508796.166019976</v>
          </cell>
          <cell r="M889">
            <v>12210497.223079976</v>
          </cell>
          <cell r="N889">
            <v>12774540.375180017</v>
          </cell>
          <cell r="O889">
            <v>13414349.234137816</v>
          </cell>
          <cell r="P889">
            <v>13325264.849816605</v>
          </cell>
          <cell r="Q889">
            <v>12362100.810373403</v>
          </cell>
          <cell r="R889">
            <v>12223498.412159804</v>
          </cell>
          <cell r="S889">
            <v>11987695.636897195</v>
          </cell>
          <cell r="T889">
            <v>11750920.256318973</v>
          </cell>
          <cell r="U889">
            <v>9479079.8731695935</v>
          </cell>
          <cell r="V889">
            <v>9274877.7770792097</v>
          </cell>
          <cell r="W889">
            <v>7348839.2908381959</v>
          </cell>
        </row>
        <row r="890">
          <cell r="D890">
            <v>1584899.0009199996</v>
          </cell>
          <cell r="E890">
            <v>1757851.8671000008</v>
          </cell>
          <cell r="F890">
            <v>797516.81385000027</v>
          </cell>
          <cell r="G890">
            <v>845293.92838000087</v>
          </cell>
          <cell r="H890">
            <v>864872.56561999954</v>
          </cell>
          <cell r="I890">
            <v>905994.82004999963</v>
          </cell>
          <cell r="J890">
            <v>939235.53363000008</v>
          </cell>
          <cell r="K890">
            <v>987498.52514259191</v>
          </cell>
          <cell r="L890">
            <v>1114075.7781700001</v>
          </cell>
          <cell r="M890">
            <v>1352812.8716700007</v>
          </cell>
          <cell r="N890">
            <v>1398426.0769300023</v>
          </cell>
          <cell r="O890">
            <v>1220046.5168122002</v>
          </cell>
          <cell r="P890">
            <v>1173401.1726734012</v>
          </cell>
          <cell r="Q890">
            <v>1018983.1391898014</v>
          </cell>
          <cell r="R890">
            <v>796779.67835899838</v>
          </cell>
          <cell r="S890">
            <v>823740.79599179898</v>
          </cell>
          <cell r="T890">
            <v>822970.5308715998</v>
          </cell>
          <cell r="U890">
            <v>3267249.8323943974</v>
          </cell>
          <cell r="V890">
            <v>3229281.5269248011</v>
          </cell>
          <cell r="W890">
            <v>2156077.1530346009</v>
          </cell>
        </row>
        <row r="891">
          <cell r="D891">
            <v>236815.07984000017</v>
          </cell>
          <cell r="E891">
            <v>260277.20299999989</v>
          </cell>
          <cell r="F891">
            <v>123899.72634999995</v>
          </cell>
          <cell r="G891">
            <v>136875.58497999999</v>
          </cell>
          <cell r="H891">
            <v>150748.43409000002</v>
          </cell>
          <cell r="I891">
            <v>180936.08637000003</v>
          </cell>
          <cell r="J891">
            <v>165011.73479999995</v>
          </cell>
          <cell r="K891">
            <v>195901.65328999996</v>
          </cell>
          <cell r="L891">
            <v>199296.66456999999</v>
          </cell>
          <cell r="M891">
            <v>262895.40989999997</v>
          </cell>
          <cell r="N891">
            <v>314403.14190999995</v>
          </cell>
          <cell r="O891">
            <v>287941.36356999993</v>
          </cell>
          <cell r="P891">
            <v>277388.82822000014</v>
          </cell>
          <cell r="Q891">
            <v>294687.5319668001</v>
          </cell>
          <cell r="R891">
            <v>299696.80339120002</v>
          </cell>
          <cell r="S891">
            <v>322297.70188099961</v>
          </cell>
          <cell r="T891">
            <v>330178.93371940008</v>
          </cell>
          <cell r="U891">
            <v>362497.86945600028</v>
          </cell>
          <cell r="V891">
            <v>297912.59784599982</v>
          </cell>
          <cell r="W891">
            <v>211111.84663860002</v>
          </cell>
        </row>
        <row r="892">
          <cell r="D892">
            <v>0</v>
          </cell>
          <cell r="E892">
            <v>0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15948.750880000001</v>
          </cell>
          <cell r="U892">
            <v>2198.0772699999998</v>
          </cell>
          <cell r="V892">
            <v>2851.0821499999997</v>
          </cell>
          <cell r="W892">
            <v>0</v>
          </cell>
        </row>
        <row r="893">
          <cell r="D893">
            <v>23762522.435359988</v>
          </cell>
          <cell r="E893">
            <v>23995307.355300017</v>
          </cell>
          <cell r="F893">
            <v>12149039.529820006</v>
          </cell>
          <cell r="G893">
            <v>12357831.743670005</v>
          </cell>
          <cell r="H893">
            <v>12523492.73025999</v>
          </cell>
          <cell r="I893">
            <v>12704598.794380017</v>
          </cell>
          <cell r="J893">
            <v>12990932.294379981</v>
          </cell>
          <cell r="K893">
            <v>13628385.970589973</v>
          </cell>
          <cell r="L893">
            <v>13822168.608759977</v>
          </cell>
          <cell r="M893">
            <v>13826205.504649976</v>
          </cell>
          <cell r="N893">
            <v>14487369.594020018</v>
          </cell>
          <cell r="O893">
            <v>14922337.114520015</v>
          </cell>
          <cell r="P893">
            <v>14776054.850710006</v>
          </cell>
          <cell r="Q893">
            <v>13675771.481530005</v>
          </cell>
          <cell r="R893">
            <v>13319974.893910002</v>
          </cell>
          <cell r="S893">
            <v>13133734.134769993</v>
          </cell>
          <cell r="T893">
            <v>12888120.976212403</v>
          </cell>
          <cell r="U893">
            <v>13106629.49846513</v>
          </cell>
          <cell r="V893">
            <v>12799220.825671548</v>
          </cell>
          <cell r="W893">
            <v>9716028.2905113958</v>
          </cell>
        </row>
        <row r="894">
          <cell r="D894">
            <v>14596041.331719998</v>
          </cell>
          <cell r="E894">
            <v>14726582.69396008</v>
          </cell>
          <cell r="F894">
            <v>7595503.5079699913</v>
          </cell>
          <cell r="G894">
            <v>7412059.2856500065</v>
          </cell>
          <cell r="H894">
            <v>8049622.9617300387</v>
          </cell>
          <cell r="I894">
            <v>8219505.9599501146</v>
          </cell>
          <cell r="J894">
            <v>8398485.0539999232</v>
          </cell>
          <cell r="K894">
            <v>8759305.7677501068</v>
          </cell>
          <cell r="L894">
            <v>9083128.6639400385</v>
          </cell>
          <cell r="M894">
            <v>9236904.8767000139</v>
          </cell>
          <cell r="N894">
            <v>9689593.7626600303</v>
          </cell>
          <cell r="O894">
            <v>9886598.3201400153</v>
          </cell>
          <cell r="P894">
            <v>10146752.238430016</v>
          </cell>
          <cell r="Q894">
            <v>9532778.9365200214</v>
          </cell>
          <cell r="R894">
            <v>9192293.7966800276</v>
          </cell>
          <cell r="S894">
            <v>8879442.1359300762</v>
          </cell>
          <cell r="T894">
            <v>8992183.716650039</v>
          </cell>
          <cell r="U894">
            <v>9178084.7209499869</v>
          </cell>
          <cell r="V894">
            <v>8835899.1407100447</v>
          </cell>
          <cell r="W894">
            <v>5957677.154592813</v>
          </cell>
        </row>
        <row r="895">
          <cell r="D895">
            <v>13052140.72007999</v>
          </cell>
          <cell r="E895">
            <v>12964819.549300078</v>
          </cell>
          <cell r="F895">
            <v>6720936.8908699919</v>
          </cell>
          <cell r="G895">
            <v>6461677.8534300057</v>
          </cell>
          <cell r="H895">
            <v>6977450.4841800416</v>
          </cell>
          <cell r="I895">
            <v>7101726.35480012</v>
          </cell>
          <cell r="J895">
            <v>7270581.9468899248</v>
          </cell>
          <cell r="K895">
            <v>7537243.6073501101</v>
          </cell>
          <cell r="L895">
            <v>7680354.7060300391</v>
          </cell>
          <cell r="M895">
            <v>7460414.8315600064</v>
          </cell>
          <cell r="N895">
            <v>7718614.791090019</v>
          </cell>
          <cell r="O895">
            <v>8184594.4458720097</v>
          </cell>
          <cell r="P895">
            <v>8514305.6012150105</v>
          </cell>
          <cell r="Q895">
            <v>8003907.6962228157</v>
          </cell>
          <cell r="R895">
            <v>7850222.8373306226</v>
          </cell>
          <cell r="S895">
            <v>7514968.0798126776</v>
          </cell>
          <cell r="T895">
            <v>7563959.5975356391</v>
          </cell>
          <cell r="U895">
            <v>6003914.3340941891</v>
          </cell>
          <cell r="V895">
            <v>5797562.3622418493</v>
          </cell>
          <cell r="W895">
            <v>3941839.6708198143</v>
          </cell>
        </row>
        <row r="896">
          <cell r="D896">
            <v>1056135.9503800047</v>
          </cell>
          <cell r="E896">
            <v>1236800.4863200022</v>
          </cell>
          <cell r="F896">
            <v>604642.31214999873</v>
          </cell>
          <cell r="G896">
            <v>669032.81648000004</v>
          </cell>
          <cell r="H896">
            <v>757011.52155999746</v>
          </cell>
          <cell r="I896">
            <v>734182.28266999696</v>
          </cell>
          <cell r="J896">
            <v>779940.05430999934</v>
          </cell>
          <cell r="K896">
            <v>817318.43383999879</v>
          </cell>
          <cell r="L896">
            <v>952214.12816000148</v>
          </cell>
          <cell r="M896">
            <v>1213104.2917500031</v>
          </cell>
          <cell r="N896">
            <v>1229521.5444100029</v>
          </cell>
          <cell r="O896">
            <v>1068941.3816879999</v>
          </cell>
          <cell r="P896">
            <v>1049437.6499249993</v>
          </cell>
          <cell r="Q896">
            <v>925237.78666960122</v>
          </cell>
          <cell r="R896">
            <v>734398.18271160044</v>
          </cell>
          <cell r="S896">
            <v>762845.42440699961</v>
          </cell>
          <cell r="T896">
            <v>802751.89298499934</v>
          </cell>
          <cell r="U896">
            <v>2495005.210149799</v>
          </cell>
          <cell r="V896">
            <v>2440297.5519323968</v>
          </cell>
          <cell r="W896">
            <v>1600194.7068943994</v>
          </cell>
        </row>
        <row r="897">
          <cell r="D897">
            <v>487764.66126000264</v>
          </cell>
          <cell r="E897">
            <v>524962.6583400002</v>
          </cell>
          <cell r="F897">
            <v>269924.30495000031</v>
          </cell>
          <cell r="G897">
            <v>281348.61574000021</v>
          </cell>
          <cell r="H897">
            <v>315160.9559899997</v>
          </cell>
          <cell r="I897">
            <v>383597.32247999805</v>
          </cell>
          <cell r="J897">
            <v>347963.05279999884</v>
          </cell>
          <cell r="K897">
            <v>404743.72655999789</v>
          </cell>
          <cell r="L897">
            <v>450559.82974999765</v>
          </cell>
          <cell r="M897">
            <v>563385.75339000428</v>
          </cell>
          <cell r="N897">
            <v>741457.42716000788</v>
          </cell>
          <cell r="O897">
            <v>633062.49258000625</v>
          </cell>
          <cell r="P897">
            <v>583008.9872900052</v>
          </cell>
          <cell r="Q897">
            <v>603633.45362760569</v>
          </cell>
          <cell r="R897">
            <v>607672.77663780411</v>
          </cell>
          <cell r="S897">
            <v>601628.63171039836</v>
          </cell>
          <cell r="T897">
            <v>625472.22612940113</v>
          </cell>
          <cell r="U897">
            <v>679165.17670600011</v>
          </cell>
          <cell r="V897">
            <v>598039.22653579887</v>
          </cell>
          <cell r="W897">
            <v>415642.77687859931</v>
          </cell>
        </row>
        <row r="898">
          <cell r="D898">
            <v>25960413.797304813</v>
          </cell>
          <cell r="E898">
            <v>26193239.014914643</v>
          </cell>
          <cell r="F898">
            <v>13274745.773114149</v>
          </cell>
          <cell r="G898">
            <v>13548919.421859864</v>
          </cell>
          <cell r="H898">
            <v>13686798.332311148</v>
          </cell>
          <cell r="I898">
            <v>13912023.891746078</v>
          </cell>
          <cell r="J898">
            <v>14203165.990856824</v>
          </cell>
          <cell r="K898">
            <v>14913553.755788412</v>
          </cell>
          <cell r="L898">
            <v>15138508.963231608</v>
          </cell>
          <cell r="M898">
            <v>15163517.686880257</v>
          </cell>
          <cell r="N898">
            <v>15953985.53167684</v>
          </cell>
          <cell r="O898">
            <v>16349807.748099575</v>
          </cell>
          <cell r="P898">
            <v>16112669.058996331</v>
          </cell>
          <cell r="Q898">
            <v>14986004.596856309</v>
          </cell>
          <cell r="R898">
            <v>14608213.270873932</v>
          </cell>
          <cell r="S898">
            <v>14274986.566456283</v>
          </cell>
          <cell r="T898">
            <v>14022525.017502163</v>
          </cell>
          <cell r="U898">
            <v>14222055.714707719</v>
          </cell>
          <cell r="V898">
            <v>13869768.98863736</v>
          </cell>
          <cell r="W898">
            <v>10588359.413909586</v>
          </cell>
        </row>
        <row r="899">
          <cell r="D899">
            <v>23684268.335754909</v>
          </cell>
          <cell r="E899">
            <v>23671077.881624185</v>
          </cell>
          <cell r="F899">
            <v>12080725.591561532</v>
          </cell>
          <cell r="G899">
            <v>12313221.028700972</v>
          </cell>
          <cell r="H899">
            <v>12390495.634831099</v>
          </cell>
          <cell r="I899">
            <v>12501889.938628811</v>
          </cell>
          <cell r="J899">
            <v>12797865.605617635</v>
          </cell>
          <cell r="K899">
            <v>13401008.999984438</v>
          </cell>
          <cell r="L899">
            <v>13454832.370021779</v>
          </cell>
          <cell r="M899">
            <v>13124189.547699146</v>
          </cell>
          <cell r="N899">
            <v>13723873.887309492</v>
          </cell>
          <cell r="O899">
            <v>14404422.493626613</v>
          </cell>
          <cell r="P899">
            <v>14278956.449523998</v>
          </cell>
          <cell r="Q899">
            <v>13289350.32262112</v>
          </cell>
          <cell r="R899">
            <v>13156209.963760335</v>
          </cell>
          <cell r="S899">
            <v>12802829.676317943</v>
          </cell>
          <cell r="T899">
            <v>12513838.130914075</v>
          </cell>
          <cell r="U899">
            <v>10058647.188213579</v>
          </cell>
          <cell r="V899">
            <v>9835117.7695296742</v>
          </cell>
          <cell r="W899">
            <v>7924665.798877649</v>
          </cell>
        </row>
        <row r="900">
          <cell r="D900">
            <v>1830873.7322361977</v>
          </cell>
          <cell r="E900">
            <v>2039036.3958074809</v>
          </cell>
          <cell r="F900">
            <v>948624.70458018244</v>
          </cell>
          <cell r="G900">
            <v>979283.78956888465</v>
          </cell>
          <cell r="H900">
            <v>1008827.0875817679</v>
          </cell>
          <cell r="I900">
            <v>1054857.1236155466</v>
          </cell>
          <cell r="J900">
            <v>1083277.8992345501</v>
          </cell>
          <cell r="K900">
            <v>1136298.235649145</v>
          </cell>
          <cell r="L900">
            <v>1265783.4130931289</v>
          </cell>
          <cell r="M900">
            <v>1515869.6603799355</v>
          </cell>
          <cell r="N900">
            <v>1534014.7807345993</v>
          </cell>
          <cell r="O900">
            <v>1356030.1489733101</v>
          </cell>
          <cell r="P900">
            <v>1295566.9245932121</v>
          </cell>
          <cell r="Q900">
            <v>1140691.9435509918</v>
          </cell>
          <cell r="R900">
            <v>896366.87834358413</v>
          </cell>
          <cell r="S900">
            <v>921555.27090072713</v>
          </cell>
          <cell r="T900">
            <v>938387.74544973555</v>
          </cell>
          <cell r="U900">
            <v>3543344.2649245663</v>
          </cell>
          <cell r="V900">
            <v>3492011.4118344085</v>
          </cell>
          <cell r="W900">
            <v>2269764.9899102333</v>
          </cell>
        </row>
        <row r="901">
          <cell r="D901">
            <v>445271.72931370354</v>
          </cell>
          <cell r="E901">
            <v>483124.73748297628</v>
          </cell>
          <cell r="F901">
            <v>245395.47697243484</v>
          </cell>
          <cell r="G901">
            <v>256414.60359000781</v>
          </cell>
          <cell r="H901">
            <v>287475.60989828123</v>
          </cell>
          <cell r="I901">
            <v>355276.82950171997</v>
          </cell>
          <cell r="J901">
            <v>322022.48600464029</v>
          </cell>
          <cell r="K901">
            <v>376246.5201548292</v>
          </cell>
          <cell r="L901">
            <v>417893.18011669978</v>
          </cell>
          <cell r="M901">
            <v>523458.47880117683</v>
          </cell>
          <cell r="N901">
            <v>696096.86363274977</v>
          </cell>
          <cell r="O901">
            <v>589355.1054996521</v>
          </cell>
          <cell r="P901">
            <v>538145.68487912102</v>
          </cell>
          <cell r="Q901">
            <v>555962.3306841983</v>
          </cell>
          <cell r="R901">
            <v>555636.4287700128</v>
          </cell>
          <cell r="S901">
            <v>550601.61923761212</v>
          </cell>
          <cell r="T901">
            <v>570299.14113835199</v>
          </cell>
          <cell r="U901">
            <v>620064.26156957319</v>
          </cell>
          <cell r="V901">
            <v>542639.80727327766</v>
          </cell>
          <cell r="W901">
            <v>393928.62512170331</v>
          </cell>
        </row>
        <row r="902">
          <cell r="D902">
            <v>703782.33910416719</v>
          </cell>
          <cell r="E902">
            <v>718036.53932936816</v>
          </cell>
          <cell r="F902">
            <v>361805.89202742162</v>
          </cell>
          <cell r="G902">
            <v>411817.49784898898</v>
          </cell>
          <cell r="H902">
            <v>427103.98421389319</v>
          </cell>
          <cell r="I902">
            <v>610387.19325971347</v>
          </cell>
          <cell r="J902">
            <v>610492.13713029923</v>
          </cell>
          <cell r="K902">
            <v>658878.37358116778</v>
          </cell>
          <cell r="L902">
            <v>711558.07866742322</v>
          </cell>
          <cell r="M902">
            <v>846137.39197034575</v>
          </cell>
          <cell r="N902">
            <v>834522.84024815075</v>
          </cell>
          <cell r="O902">
            <v>763461.30115114141</v>
          </cell>
          <cell r="P902">
            <v>759250.90964522795</v>
          </cell>
          <cell r="Q902">
            <v>748198.07341249892</v>
          </cell>
          <cell r="R902">
            <v>766147.38014499797</v>
          </cell>
          <cell r="S902">
            <v>710954.71146357036</v>
          </cell>
          <cell r="T902">
            <v>734063.63338870916</v>
          </cell>
          <cell r="U902">
            <v>871939.17279509525</v>
          </cell>
          <cell r="V902">
            <v>880588.01966109895</v>
          </cell>
          <cell r="W902">
            <v>492024.88109282457</v>
          </cell>
        </row>
        <row r="903">
          <cell r="D903">
            <v>191760.06620733131</v>
          </cell>
          <cell r="E903">
            <v>158925.42092281318</v>
          </cell>
          <cell r="F903">
            <v>83904.600119695431</v>
          </cell>
          <cell r="G903">
            <v>99839.742780984496</v>
          </cell>
          <cell r="H903">
            <v>103199.93641800515</v>
          </cell>
          <cell r="I903">
            <v>128809.84224461085</v>
          </cell>
          <cell r="J903">
            <v>135427.18649739475</v>
          </cell>
          <cell r="K903">
            <v>140859.74391011256</v>
          </cell>
          <cell r="L903">
            <v>138844.19788932355</v>
          </cell>
          <cell r="M903">
            <v>135813.87045594896</v>
          </cell>
          <cell r="N903">
            <v>131713.1881239574</v>
          </cell>
          <cell r="O903">
            <v>136488.7752228156</v>
          </cell>
          <cell r="P903">
            <v>138568.51847372699</v>
          </cell>
          <cell r="Q903">
            <v>133065.94898605178</v>
          </cell>
          <cell r="R903">
            <v>158770.53432455787</v>
          </cell>
          <cell r="S903">
            <v>146040.61063864402</v>
          </cell>
          <cell r="T903">
            <v>144860.96108078217</v>
          </cell>
          <cell r="U903">
            <v>94006.854692054199</v>
          </cell>
          <cell r="V903">
            <v>87644.205060378081</v>
          </cell>
          <cell r="W903">
            <v>70038.180766208738</v>
          </cell>
        </row>
        <row r="904">
          <cell r="D904">
            <v>233603.73972177209</v>
          </cell>
          <cell r="E904">
            <v>275535.82120555348</v>
          </cell>
          <cell r="F904">
            <v>119817.12943541555</v>
          </cell>
          <cell r="G904">
            <v>156140.52900920258</v>
          </cell>
          <cell r="H904">
            <v>155013.89918265876</v>
          </cell>
          <cell r="I904">
            <v>240511.12889637452</v>
          </cell>
          <cell r="J904">
            <v>257777.90558797616</v>
          </cell>
          <cell r="K904">
            <v>272128.09229807975</v>
          </cell>
          <cell r="L904">
            <v>292320.24198745174</v>
          </cell>
          <cell r="M904">
            <v>365828.75503187807</v>
          </cell>
          <cell r="N904">
            <v>237573.6087172963</v>
          </cell>
          <cell r="O904">
            <v>209017.70620761308</v>
          </cell>
          <cell r="P904">
            <v>235868.39545807731</v>
          </cell>
          <cell r="Q904">
            <v>231199.18982894017</v>
          </cell>
          <cell r="R904">
            <v>226998.58162621004</v>
          </cell>
          <cell r="S904">
            <v>202492.0697599561</v>
          </cell>
          <cell r="T904">
            <v>213706.10773149075</v>
          </cell>
          <cell r="U904">
            <v>569849.41764590621</v>
          </cell>
          <cell r="V904">
            <v>544471.57216236368</v>
          </cell>
          <cell r="W904">
            <v>256148.10088865247</v>
          </cell>
        </row>
        <row r="905">
          <cell r="D905">
            <v>278418.53317506379</v>
          </cell>
          <cell r="E905">
            <v>283575.29720100149</v>
          </cell>
          <cell r="F905">
            <v>158084.16247231062</v>
          </cell>
          <cell r="G905">
            <v>155837.2260588019</v>
          </cell>
          <cell r="H905">
            <v>168890.14861322925</v>
          </cell>
          <cell r="I905">
            <v>241066.22211872807</v>
          </cell>
          <cell r="J905">
            <v>217287.04504492835</v>
          </cell>
          <cell r="K905">
            <v>245890.53737297552</v>
          </cell>
          <cell r="L905">
            <v>280393.63879064802</v>
          </cell>
          <cell r="M905">
            <v>344494.76648251881</v>
          </cell>
          <cell r="N905">
            <v>465236.04340689705</v>
          </cell>
          <cell r="O905">
            <v>417954.81972071272</v>
          </cell>
          <cell r="P905">
            <v>384813.99571342359</v>
          </cell>
          <cell r="Q905">
            <v>383932.93459750706</v>
          </cell>
          <cell r="R905">
            <v>380378.26419423008</v>
          </cell>
          <cell r="S905">
            <v>362422.0310649703</v>
          </cell>
          <cell r="T905">
            <v>375496.56457643624</v>
          </cell>
          <cell r="U905">
            <v>208082.90045713485</v>
          </cell>
          <cell r="V905">
            <v>248472.24243835727</v>
          </cell>
          <cell r="W905">
            <v>165838.59943796339</v>
          </cell>
        </row>
        <row r="907">
          <cell r="D907">
            <v>3.5174818628921384E-2</v>
          </cell>
          <cell r="E907">
            <v>3.4065625946551374E-2</v>
          </cell>
          <cell r="F907">
            <v>3.4493544494898831E-2</v>
          </cell>
          <cell r="G907">
            <v>3.4136362606857172E-2</v>
          </cell>
          <cell r="H907">
            <v>3.4063402561766855E-2</v>
          </cell>
          <cell r="I907">
            <v>3.176554851428743E-2</v>
          </cell>
          <cell r="J907">
            <v>3.1689630125459889E-2</v>
          </cell>
          <cell r="K907">
            <v>3.3211777547344022E-2</v>
          </cell>
          <cell r="L907">
            <v>3.5335898848281484E-2</v>
          </cell>
          <cell r="M907">
            <v>3.9767704960387736E-2</v>
          </cell>
          <cell r="N907">
            <v>3.784635796077139E-2</v>
          </cell>
          <cell r="O907">
            <v>3.8092070454148273E-2</v>
          </cell>
          <cell r="P907">
            <v>3.8433153773649843E-2</v>
          </cell>
          <cell r="Q907">
            <v>3.8974484160236321E-2</v>
          </cell>
          <cell r="R907">
            <v>3.7904520047271024E-2</v>
          </cell>
          <cell r="S907">
            <v>3.542619710218442E-2</v>
          </cell>
          <cell r="T907">
            <v>3.7096225740703807E-2</v>
          </cell>
          <cell r="U907">
            <v>3.9974957750289218E-2</v>
          </cell>
          <cell r="V907">
            <v>3.7656680860142316E-2</v>
          </cell>
          <cell r="W907">
            <v>2.9651658377753461E-2</v>
          </cell>
        </row>
        <row r="908">
          <cell r="D908">
            <v>0.11619732498438726</v>
          </cell>
          <cell r="E908">
            <v>0.12038007957767717</v>
          </cell>
          <cell r="F908">
            <v>0.14143728547967532</v>
          </cell>
          <cell r="G908">
            <v>0.12908072329486955</v>
          </cell>
          <cell r="H908">
            <v>0.13649664730374811</v>
          </cell>
          <cell r="I908">
            <v>0.12645004857631106</v>
          </cell>
          <cell r="J908">
            <v>0.13581242410608113</v>
          </cell>
          <cell r="K908">
            <v>0.14222688385931298</v>
          </cell>
          <cell r="L908">
            <v>0.16503333010663065</v>
          </cell>
          <cell r="M908">
            <v>0.23411484313427516</v>
          </cell>
          <cell r="N908">
            <v>0.18338418416283167</v>
          </cell>
          <cell r="O908">
            <v>0.18728905445044469</v>
          </cell>
          <cell r="P908">
            <v>0.19841110405177986</v>
          </cell>
          <cell r="Q908">
            <v>0.20197369585511274</v>
          </cell>
          <cell r="R908">
            <v>0.21016403779578544</v>
          </cell>
          <cell r="S908">
            <v>0.19345922580929109</v>
          </cell>
          <cell r="T908">
            <v>0.18561180123613757</v>
          </cell>
          <cell r="U908">
            <v>8.3332812938819695E-2</v>
          </cell>
          <cell r="V908">
            <v>7.4916654577118796E-2</v>
          </cell>
          <cell r="W908">
            <v>7.030809352716437E-2</v>
          </cell>
        </row>
        <row r="909">
          <cell r="D909">
            <v>0.89236704505070863</v>
          </cell>
          <cell r="E909">
            <v>0.84633259120867166</v>
          </cell>
          <cell r="F909">
            <v>0.88424184674614215</v>
          </cell>
          <cell r="G909">
            <v>0.86005978147990236</v>
          </cell>
          <cell r="H909">
            <v>0.8485845593696244</v>
          </cell>
          <cell r="I909">
            <v>0.84013947811408407</v>
          </cell>
          <cell r="J909">
            <v>0.7954823252241412</v>
          </cell>
          <cell r="K909">
            <v>0.79930542505753099</v>
          </cell>
          <cell r="L909">
            <v>0.8648125681538823</v>
          </cell>
          <cell r="M909">
            <v>0.90928226946827584</v>
          </cell>
          <cell r="N909">
            <v>0.88585225674652468</v>
          </cell>
          <cell r="O909">
            <v>0.86050799926265098</v>
          </cell>
          <cell r="P909">
            <v>0.84372627734295291</v>
          </cell>
          <cell r="Q909">
            <v>0.88727755791640006</v>
          </cell>
          <cell r="R909">
            <v>0.92224593515873998</v>
          </cell>
          <cell r="S909">
            <v>0.92721040490665574</v>
          </cell>
          <cell r="T909">
            <v>0.94674129467320656</v>
          </cell>
          <cell r="U909">
            <v>0.9846571623806516</v>
          </cell>
          <cell r="V909">
            <v>0.97855986232399117</v>
          </cell>
          <cell r="W909">
            <v>0.86424518985877152</v>
          </cell>
        </row>
        <row r="911">
          <cell r="D911">
            <v>0.71186859879166475</v>
          </cell>
          <cell r="E911">
            <v>0.71035838865527834</v>
          </cell>
          <cell r="F911">
            <v>0.71453615698761896</v>
          </cell>
          <cell r="G911">
            <v>0.71812074143547766</v>
          </cell>
          <cell r="H911">
            <v>0.7182325488393656</v>
          </cell>
          <cell r="I911">
            <v>0.71789139212610376</v>
          </cell>
          <cell r="J911">
            <v>0.71734031737119941</v>
          </cell>
          <cell r="K911">
            <v>0.71902967565787979</v>
          </cell>
          <cell r="L911">
            <v>0.71977441075201665</v>
          </cell>
          <cell r="M911">
            <v>0.71599728114250105</v>
          </cell>
          <cell r="N911">
            <v>0.70917287751709546</v>
          </cell>
          <cell r="O911">
            <v>0.71105894042642881</v>
          </cell>
          <cell r="P911">
            <v>0.71122286163787207</v>
          </cell>
          <cell r="Q911">
            <v>0.72972866385027968</v>
          </cell>
          <cell r="R911">
            <v>0.72851590872053884</v>
          </cell>
          <cell r="S911">
            <v>0.72579955013717135</v>
          </cell>
          <cell r="T911">
            <v>0.72289640615944262</v>
          </cell>
          <cell r="U911">
            <v>0.70776137936032357</v>
          </cell>
          <cell r="V911">
            <v>0.70412090710830499</v>
          </cell>
          <cell r="W911">
            <v>0.66996715518396743</v>
          </cell>
        </row>
        <row r="912">
          <cell r="D912">
            <v>0.73882853446121177</v>
          </cell>
          <cell r="E912">
            <v>0.74757697104071363</v>
          </cell>
          <cell r="F912">
            <v>0.75328349099775149</v>
          </cell>
          <cell r="G912">
            <v>0.73416253171003643</v>
          </cell>
          <cell r="H912">
            <v>0.73846546431534754</v>
          </cell>
          <cell r="I912">
            <v>0.74531016725829746</v>
          </cell>
          <cell r="J912">
            <v>0.74722668680367244</v>
          </cell>
          <cell r="K912">
            <v>0.75131819758192853</v>
          </cell>
          <cell r="L912">
            <v>0.7525853133642888</v>
          </cell>
          <cell r="M912">
            <v>0.75750502169968403</v>
          </cell>
          <cell r="N912">
            <v>0.73792520700720843</v>
          </cell>
          <cell r="O912">
            <v>0.73484733423098691</v>
          </cell>
          <cell r="P912">
            <v>0.7334646558578588</v>
          </cell>
          <cell r="Q912">
            <v>0.73644669321073941</v>
          </cell>
          <cell r="R912">
            <v>0.73665233703571675</v>
          </cell>
          <cell r="S912">
            <v>0.73339999285381541</v>
          </cell>
          <cell r="T912">
            <v>0.739359435321019</v>
          </cell>
          <cell r="U912">
            <v>0.73331212753538511</v>
          </cell>
          <cell r="V912">
            <v>0.73645916488323449</v>
          </cell>
          <cell r="W912">
            <v>0.73352924091456717</v>
          </cell>
        </row>
        <row r="913">
          <cell r="D913">
            <v>0.84531926154102832</v>
          </cell>
          <cell r="E913">
            <v>0.83965867084539747</v>
          </cell>
          <cell r="F913">
            <v>0.85300475361850137</v>
          </cell>
          <cell r="G913">
            <v>0.84563996630999494</v>
          </cell>
          <cell r="H913">
            <v>0.8492283112050476</v>
          </cell>
          <cell r="I913">
            <v>0.86525977493875228</v>
          </cell>
          <cell r="J913">
            <v>0.86335883466590824</v>
          </cell>
          <cell r="K913">
            <v>0.86767049853334866</v>
          </cell>
          <cell r="L913">
            <v>0.87907397222053907</v>
          </cell>
          <cell r="M913">
            <v>0.88343432916121545</v>
          </cell>
          <cell r="N913">
            <v>0.88433977957735033</v>
          </cell>
          <cell r="O913">
            <v>0.87704985889446307</v>
          </cell>
          <cell r="P913">
            <v>0.86510203649280704</v>
          </cell>
          <cell r="Q913">
            <v>0.86904054417634713</v>
          </cell>
          <cell r="R913">
            <v>0.86755133965715869</v>
          </cell>
          <cell r="S913">
            <v>0.85304327571629091</v>
          </cell>
          <cell r="T913">
            <v>0.85693228080605521</v>
          </cell>
          <cell r="U913">
            <v>0.83003402633778689</v>
          </cell>
          <cell r="V913">
            <v>0.85037232580722688</v>
          </cell>
          <cell r="W913">
            <v>0.79445783081848231</v>
          </cell>
        </row>
        <row r="916">
          <cell r="D916">
            <v>0.94960443484733903</v>
          </cell>
          <cell r="E916">
            <v>0.95123279506427605</v>
          </cell>
          <cell r="F916">
            <v>0.95097566427686298</v>
          </cell>
          <cell r="G916">
            <v>0.95632743994089409</v>
          </cell>
          <cell r="H916">
            <v>0.95731876342148403</v>
          </cell>
          <cell r="I916">
            <v>0.95619525171529052</v>
          </cell>
          <cell r="J916">
            <v>0.95997286763840739</v>
          </cell>
          <cell r="K916">
            <v>0.89076483702837872</v>
          </cell>
          <cell r="L916">
            <v>0.91383056594044809</v>
          </cell>
          <cell r="M916">
            <v>0.89218607635935865</v>
          </cell>
          <cell r="N916">
            <v>0.91459136105249805</v>
          </cell>
          <cell r="O916">
            <v>0.92759072245419738</v>
          </cell>
          <cell r="P916">
            <v>0.95057653664271602</v>
          </cell>
          <cell r="Q916">
            <v>0.95546956960022567</v>
          </cell>
          <cell r="R916">
            <v>0.96352005001798058</v>
          </cell>
          <cell r="S916">
            <v>0.92057854080578028</v>
          </cell>
          <cell r="T916">
            <v>0.95428202784106753</v>
          </cell>
          <cell r="U916">
            <v>0.95437160974032964</v>
          </cell>
          <cell r="V916">
            <v>0.95159786587025985</v>
          </cell>
          <cell r="W916">
            <v>0.92016571388407375</v>
          </cell>
        </row>
        <row r="917">
          <cell r="D917">
            <v>3.1956235646431325E-2</v>
          </cell>
          <cell r="E917">
            <v>3.1692204001785892E-2</v>
          </cell>
          <cell r="F917">
            <v>3.106960255749304E-2</v>
          </cell>
          <cell r="G917">
            <v>2.6489503509724611E-2</v>
          </cell>
          <cell r="H917">
            <v>2.4944759355957243E-2</v>
          </cell>
          <cell r="I917">
            <v>2.5036635747582706E-2</v>
          </cell>
          <cell r="J917">
            <v>2.4179527265330788E-2</v>
          </cell>
          <cell r="K917">
            <v>7.4426491810316617E-2</v>
          </cell>
          <cell r="L917">
            <v>5.8909701242035477E-2</v>
          </cell>
          <cell r="M917">
            <v>9.2901315654043484E-2</v>
          </cell>
          <cell r="N917">
            <v>6.2386465606393313E-2</v>
          </cell>
          <cell r="O917">
            <v>4.7187046763204572E-2</v>
          </cell>
          <cell r="P917">
            <v>3.3417237162144293E-2</v>
          </cell>
          <cell r="Q917">
            <v>2.729125376928775E-2</v>
          </cell>
          <cell r="R917">
            <v>1.9671831639455344E-2</v>
          </cell>
          <cell r="S917">
            <v>5.1561190268000968E-2</v>
          </cell>
          <cell r="T917">
            <v>2.8736314049186668E-2</v>
          </cell>
          <cell r="U917">
            <v>2.7973287747982873E-2</v>
          </cell>
          <cell r="V917">
            <v>2.8647192679035708E-2</v>
          </cell>
          <cell r="W917">
            <v>4.8835315886252888E-2</v>
          </cell>
        </row>
        <row r="918">
          <cell r="D918">
            <v>3.2269623660836572E-3</v>
          </cell>
          <cell r="E918">
            <v>2.9141812556281147E-3</v>
          </cell>
          <cell r="F918">
            <v>3.3711050928213115E-3</v>
          </cell>
          <cell r="G918">
            <v>2.5034757634870551E-3</v>
          </cell>
          <cell r="H918">
            <v>2.9983464138352931E-3</v>
          </cell>
          <cell r="I918">
            <v>2.5170908496249061E-3</v>
          </cell>
          <cell r="J918">
            <v>2.4630955184248133E-3</v>
          </cell>
          <cell r="K918">
            <v>5.2064841825440224E-3</v>
          </cell>
          <cell r="L918">
            <v>4.4362869024168004E-3</v>
          </cell>
          <cell r="M918">
            <v>3.8211807947425317E-3</v>
          </cell>
          <cell r="N918">
            <v>5.3074399684263762E-3</v>
          </cell>
          <cell r="O918">
            <v>4.9997705978068472E-3</v>
          </cell>
          <cell r="P918">
            <v>4.0710431688350786E-3</v>
          </cell>
          <cell r="Q918">
            <v>3.7025941430893433E-3</v>
          </cell>
          <cell r="R918">
            <v>3.5036540837620829E-3</v>
          </cell>
          <cell r="S918">
            <v>5.3180222595623546E-3</v>
          </cell>
          <cell r="T918">
            <v>3.1585737714533786E-3</v>
          </cell>
          <cell r="U918">
            <v>3.2077524277997842E-3</v>
          </cell>
          <cell r="V918">
            <v>3.6211743259692616E-3</v>
          </cell>
          <cell r="W918">
            <v>6.094187922903783E-3</v>
          </cell>
        </row>
        <row r="919">
          <cell r="D919">
            <v>0.17301786170435823</v>
          </cell>
          <cell r="E919">
            <v>0.1619413065129138</v>
          </cell>
          <cell r="F919">
            <v>0.18078975642970344</v>
          </cell>
          <cell r="G919">
            <v>0.1874915445771787</v>
          </cell>
          <cell r="H919">
            <v>0.16033191966856516</v>
          </cell>
          <cell r="I919">
            <v>0.14992150561019793</v>
          </cell>
          <cell r="J919">
            <v>0.14225008127698804</v>
          </cell>
          <cell r="K919">
            <v>0.29002138813675205</v>
          </cell>
          <cell r="L919">
            <v>0.26175529931733965</v>
          </cell>
          <cell r="M919">
            <v>0.30519008057775254</v>
          </cell>
          <cell r="N919">
            <v>0.25499815112627156</v>
          </cell>
          <cell r="O919">
            <v>0.19244882678828404</v>
          </cell>
          <cell r="P919">
            <v>0.15234846873002297</v>
          </cell>
          <cell r="Q919">
            <v>0.18474247008369996</v>
          </cell>
          <cell r="R919">
            <v>0.10021158911276849</v>
          </cell>
          <cell r="S919">
            <v>0.15341091529444834</v>
          </cell>
          <cell r="T919">
            <v>0.1151445821072819</v>
          </cell>
          <cell r="U919">
            <v>0.13801592551210121</v>
          </cell>
          <cell r="V919">
            <v>0.131438022422283</v>
          </cell>
          <cell r="W919">
            <v>0.20142554917917768</v>
          </cell>
        </row>
        <row r="920">
          <cell r="D920">
            <v>0.77328615442680237</v>
          </cell>
          <cell r="E920">
            <v>0.77778994546443936</v>
          </cell>
          <cell r="F920">
            <v>0.76138485331716799</v>
          </cell>
          <cell r="G920">
            <v>0.74797170681722092</v>
          </cell>
          <cell r="H920">
            <v>0.77540163568197407</v>
          </cell>
          <cell r="I920">
            <v>0.78368097363996547</v>
          </cell>
          <cell r="J920">
            <v>0.80089025988917772</v>
          </cell>
          <cell r="K920">
            <v>0.59521314213422016</v>
          </cell>
          <cell r="L920">
            <v>0.6424090344051705</v>
          </cell>
          <cell r="M920">
            <v>0.59923319506779937</v>
          </cell>
          <cell r="N920">
            <v>0.67622126241940261</v>
          </cell>
          <cell r="O920">
            <v>0.7135118759039647</v>
          </cell>
          <cell r="P920">
            <v>0.78925312738459574</v>
          </cell>
          <cell r="Q920">
            <v>0.76433144764601657</v>
          </cell>
          <cell r="R920">
            <v>0.85285440589904049</v>
          </cell>
          <cell r="S920">
            <v>0.74160329225265087</v>
          </cell>
          <cell r="T920">
            <v>0.82192115912723474</v>
          </cell>
          <cell r="U920">
            <v>0.79910249354945462</v>
          </cell>
          <cell r="V920">
            <v>0.8086039774625069</v>
          </cell>
          <cell r="W920">
            <v>0.69508693032179614</v>
          </cell>
        </row>
        <row r="921">
          <cell r="D921">
            <v>4.5420186224266315E-2</v>
          </cell>
          <cell r="E921">
            <v>5.2499872432166993E-2</v>
          </cell>
          <cell r="F921">
            <v>4.9843135398803001E-2</v>
          </cell>
          <cell r="G921">
            <v>5.7123885582781454E-2</v>
          </cell>
          <cell r="H921">
            <v>5.6375225451503447E-2</v>
          </cell>
          <cell r="I921">
            <v>5.7234169714270693E-2</v>
          </cell>
          <cell r="J921">
            <v>4.9560235237787284E-2</v>
          </cell>
          <cell r="K921">
            <v>0.10019160112564511</v>
          </cell>
          <cell r="L921">
            <v>8.4611959356037922E-2</v>
          </cell>
          <cell r="M921">
            <v>9.0273659584281699E-2</v>
          </cell>
          <cell r="N921">
            <v>6.0730205588752244E-2</v>
          </cell>
          <cell r="O921">
            <v>8.4368649329930989E-2</v>
          </cell>
          <cell r="P921">
            <v>5.2885816661878388E-2</v>
          </cell>
          <cell r="Q921">
            <v>4.5084719879850528E-2</v>
          </cell>
          <cell r="R921">
            <v>4.241614822789911E-2</v>
          </cell>
          <cell r="S921">
            <v>9.4695474457475684E-2</v>
          </cell>
          <cell r="T921">
            <v>5.5989307073152347E-2</v>
          </cell>
          <cell r="U921">
            <v>5.584107019934767E-2</v>
          </cell>
          <cell r="V921">
            <v>5.2024615064008135E-2</v>
          </cell>
          <cell r="W921">
            <v>9.1929111818769754E-2</v>
          </cell>
        </row>
        <row r="922">
          <cell r="D922">
            <v>2.3454309057424488E-3</v>
          </cell>
          <cell r="E922">
            <v>2.532540343633038E-3</v>
          </cell>
          <cell r="F922">
            <v>3.3976603415388352E-3</v>
          </cell>
          <cell r="G922">
            <v>2.4192550491701019E-3</v>
          </cell>
          <cell r="H922">
            <v>3.6513963995580931E-3</v>
          </cell>
          <cell r="I922">
            <v>4.0957007145926375E-3</v>
          </cell>
          <cell r="J922">
            <v>3.3731467589283542E-3</v>
          </cell>
          <cell r="K922">
            <v>6.2255418096292198E-3</v>
          </cell>
          <cell r="L922">
            <v>3.9858008962971921E-3</v>
          </cell>
          <cell r="M922">
            <v>2.5979928994244684E-3</v>
          </cell>
          <cell r="N922">
            <v>4.1158071790939142E-3</v>
          </cell>
          <cell r="O922">
            <v>2.6401060396625828E-3</v>
          </cell>
          <cell r="P922">
            <v>2.6217094016994609E-3</v>
          </cell>
          <cell r="Q922">
            <v>4.006071614185207E-3</v>
          </cell>
          <cell r="R922">
            <v>3.8297914494798699E-3</v>
          </cell>
          <cell r="S922">
            <v>3.089515881218557E-3</v>
          </cell>
          <cell r="T922">
            <v>1.838793476195869E-3</v>
          </cell>
          <cell r="U922">
            <v>1.6879683725250507E-3</v>
          </cell>
          <cell r="V922">
            <v>2.5336667879089286E-3</v>
          </cell>
          <cell r="W922">
            <v>3.9553529296544989E-3</v>
          </cell>
        </row>
        <row r="923">
          <cell r="D923">
            <v>7.7975250954339667E-3</v>
          </cell>
          <cell r="E923">
            <v>8.9022320948413149E-3</v>
          </cell>
          <cell r="F923">
            <v>8.6726478108465014E-3</v>
          </cell>
          <cell r="G923">
            <v>6.1612181119226478E-3</v>
          </cell>
          <cell r="H923">
            <v>6.796242055413809E-3</v>
          </cell>
          <cell r="I923">
            <v>7.649024455004933E-3</v>
          </cell>
          <cell r="J923">
            <v>6.1586452701166573E-3</v>
          </cell>
          <cell r="K923">
            <v>1.2932039942887186E-2</v>
          </cell>
          <cell r="L923">
            <v>9.6307688900701023E-3</v>
          </cell>
          <cell r="M923">
            <v>8.3180412418436787E-3</v>
          </cell>
          <cell r="N923">
            <v>1.0463476597450512E-2</v>
          </cell>
          <cell r="O923">
            <v>7.2276678056176049E-3</v>
          </cell>
          <cell r="P923">
            <v>5.1961608706586927E-3</v>
          </cell>
          <cell r="Q923">
            <v>4.3977149695228319E-2</v>
          </cell>
          <cell r="R923">
            <v>1.2738149535800642E-2</v>
          </cell>
          <cell r="S923">
            <v>2.1191200725040354E-2</v>
          </cell>
          <cell r="T923">
            <v>1.7291608008408614E-2</v>
          </cell>
          <cell r="U923">
            <v>1.0080321319726891E-2</v>
          </cell>
          <cell r="V923">
            <v>1.3408804415511618E-2</v>
          </cell>
          <cell r="W923">
            <v>2.0361681948269254E-2</v>
          </cell>
        </row>
        <row r="924">
          <cell r="D924">
            <v>0.96115257100797868</v>
          </cell>
          <cell r="E924">
            <v>0.96238250076076526</v>
          </cell>
          <cell r="F924">
            <v>0.95972704938795728</v>
          </cell>
          <cell r="G924">
            <v>0.96324650119382549</v>
          </cell>
          <cell r="H924">
            <v>0.9611301988656159</v>
          </cell>
          <cell r="I924">
            <v>0.94875405475620367</v>
          </cell>
          <cell r="J924">
            <v>0.95788565930307146</v>
          </cell>
          <cell r="K924">
            <v>0.93543289548397113</v>
          </cell>
          <cell r="L924">
            <v>0.95189342706484115</v>
          </cell>
          <cell r="M924">
            <v>0.9767999397479431</v>
          </cell>
          <cell r="N924">
            <v>0.95842920963378042</v>
          </cell>
          <cell r="O924">
            <v>0.9565495911986529</v>
          </cell>
          <cell r="P924">
            <v>0.96555171983489763</v>
          </cell>
          <cell r="Q924">
            <v>0.92405975663705786</v>
          </cell>
          <cell r="R924">
            <v>0.93839746894282861</v>
          </cell>
          <cell r="S924">
            <v>0.91690761211326688</v>
          </cell>
          <cell r="T924">
            <v>0.9515779598218248</v>
          </cell>
          <cell r="U924">
            <v>0.96144115488688298</v>
          </cell>
          <cell r="V924">
            <v>0.9515765702454585</v>
          </cell>
          <cell r="W924">
            <v>0.92033381877893639</v>
          </cell>
        </row>
        <row r="925">
          <cell r="D925">
            <v>1.5211933388224496E-2</v>
          </cell>
          <cell r="E925">
            <v>1.4159445571786619E-2</v>
          </cell>
          <cell r="F925">
            <v>1.4580588434075467E-2</v>
          </cell>
          <cell r="G925">
            <v>1.4670825667532502E-2</v>
          </cell>
          <cell r="H925">
            <v>1.4719968973118176E-2</v>
          </cell>
          <cell r="I925">
            <v>1.6246933199294274E-2</v>
          </cell>
          <cell r="J925">
            <v>1.3380938415610033E-2</v>
          </cell>
          <cell r="K925">
            <v>2.9564312630228375E-2</v>
          </cell>
          <cell r="L925">
            <v>2.2808357894848846E-2</v>
          </cell>
          <cell r="M925">
            <v>1.108633373413973E-2</v>
          </cell>
          <cell r="N925">
            <v>1.7704729132774363E-2</v>
          </cell>
          <cell r="O925">
            <v>2.0202471926584507E-2</v>
          </cell>
          <cell r="P925">
            <v>1.1909003665890714E-2</v>
          </cell>
          <cell r="Q925">
            <v>1.3513844897980973E-2</v>
          </cell>
          <cell r="R925">
            <v>1.3272491430206751E-2</v>
          </cell>
          <cell r="S925">
            <v>2.2513062974987119E-2</v>
          </cell>
          <cell r="T925">
            <v>1.3809857885020961E-2</v>
          </cell>
          <cell r="U925">
            <v>1.4415048447651872E-2</v>
          </cell>
          <cell r="V925">
            <v>1.6076901455235493E-2</v>
          </cell>
          <cell r="W925">
            <v>2.4816802745372502E-2</v>
          </cell>
        </row>
        <row r="926">
          <cell r="D926">
            <v>8.2415743901986215E-3</v>
          </cell>
          <cell r="E926">
            <v>7.7683024306677128E-3</v>
          </cell>
          <cell r="F926">
            <v>7.9596207294599097E-3</v>
          </cell>
          <cell r="G926">
            <v>7.4021189227368098E-3</v>
          </cell>
          <cell r="H926">
            <v>7.8679680222282587E-3</v>
          </cell>
          <cell r="I926">
            <v>9.1071607983459878E-3</v>
          </cell>
          <cell r="J926">
            <v>7.2096288238508235E-3</v>
          </cell>
          <cell r="K926">
            <v>1.4512611242843294E-2</v>
          </cell>
          <cell r="L926">
            <v>1.109048876564825E-2</v>
          </cell>
          <cell r="M926">
            <v>5.281339649434608E-3</v>
          </cell>
          <cell r="N926">
            <v>8.0135513770152305E-3</v>
          </cell>
          <cell r="O926">
            <v>9.4462853445988586E-3</v>
          </cell>
          <cell r="P926">
            <v>5.3199867275205625E-3</v>
          </cell>
          <cell r="Q926">
            <v>5.5544603630824398E-3</v>
          </cell>
          <cell r="R926">
            <v>4.3281322445660204E-3</v>
          </cell>
          <cell r="S926">
            <v>9.9520922114588843E-3</v>
          </cell>
          <cell r="T926">
            <v>6.7776266478050216E-3</v>
          </cell>
          <cell r="U926">
            <v>6.7438951796431994E-3</v>
          </cell>
          <cell r="V926">
            <v>7.5032851101562315E-3</v>
          </cell>
          <cell r="W926">
            <v>1.1021312013579245E-2</v>
          </cell>
        </row>
        <row r="927">
          <cell r="D927">
            <v>3.4128999033448426E-3</v>
          </cell>
          <cell r="E927">
            <v>3.3602322644469005E-3</v>
          </cell>
          <cell r="F927">
            <v>3.0470407632502451E-3</v>
          </cell>
          <cell r="G927">
            <v>2.5436442124476231E-3</v>
          </cell>
          <cell r="H927">
            <v>2.3489006190261386E-3</v>
          </cell>
          <cell r="I927">
            <v>4.8520163345347573E-3</v>
          </cell>
          <cell r="J927">
            <v>3.3219373600965776E-3</v>
          </cell>
          <cell r="K927">
            <v>4.782461113737895E-3</v>
          </cell>
          <cell r="L927">
            <v>3.125115393144902E-3</v>
          </cell>
          <cell r="M927">
            <v>1.5388784260879677E-3</v>
          </cell>
          <cell r="N927">
            <v>2.9228313357529062E-3</v>
          </cell>
          <cell r="O927">
            <v>3.7608801346032538E-3</v>
          </cell>
          <cell r="P927">
            <v>2.6131601150210216E-3</v>
          </cell>
          <cell r="Q927">
            <v>2.8844296625540073E-3</v>
          </cell>
          <cell r="R927">
            <v>2.4057320912907539E-3</v>
          </cell>
          <cell r="S927">
            <v>4.231403007533433E-3</v>
          </cell>
          <cell r="T927">
            <v>3.0052522580701229E-3</v>
          </cell>
          <cell r="U927">
            <v>2.4188358472149005E-3</v>
          </cell>
          <cell r="V927">
            <v>2.3514416916747567E-3</v>
          </cell>
          <cell r="W927">
            <v>3.1385938065591284E-3</v>
          </cell>
        </row>
        <row r="928">
          <cell r="D928">
            <v>4.3375192145281604E-7</v>
          </cell>
          <cell r="E928">
            <v>1.3741065233158643E-6</v>
          </cell>
          <cell r="F928">
            <v>3.0396387472313045E-6</v>
          </cell>
          <cell r="G928">
            <v>8.7551183617813238E-6</v>
          </cell>
          <cell r="H928">
            <v>1.8161835605227828E-5</v>
          </cell>
          <cell r="I928">
            <v>4.0884882075715761E-6</v>
          </cell>
          <cell r="J928">
            <v>3.5711622269982112E-6</v>
          </cell>
          <cell r="K928">
            <v>3.7874348532324573E-5</v>
          </cell>
          <cell r="L928">
            <v>1.5088020250831114E-5</v>
          </cell>
          <cell r="M928">
            <v>5.0934577156551906E-6</v>
          </cell>
          <cell r="N928">
            <v>1.0004239907855442E-5</v>
          </cell>
          <cell r="O928">
            <v>1.998825820666691E-5</v>
          </cell>
          <cell r="P928">
            <v>2.6179360413917689E-5</v>
          </cell>
          <cell r="Q928">
            <v>2.2737589416234064E-5</v>
          </cell>
          <cell r="R928">
            <v>3.1972828595216703E-5</v>
          </cell>
          <cell r="S928">
            <v>2.9183691669244599E-5</v>
          </cell>
          <cell r="T928">
            <v>1.3226453271428748E-5</v>
          </cell>
          <cell r="U928">
            <v>3.2301636235814943E-5</v>
          </cell>
          <cell r="V928">
            <v>5.6865669499669766E-5</v>
          </cell>
          <cell r="W928">
            <v>8.7979561397120759E-5</v>
          </cell>
        </row>
        <row r="929">
          <cell r="D929">
            <v>3.4223254374455291E-5</v>
          </cell>
          <cell r="E929">
            <v>5.7315981216349503E-7</v>
          </cell>
          <cell r="F929">
            <v>2.2634124865646835E-5</v>
          </cell>
          <cell r="G929">
            <v>1.0744100082170527E-5</v>
          </cell>
          <cell r="H929">
            <v>2.3251175729088634E-5</v>
          </cell>
          <cell r="I929">
            <v>5.6190237219855917E-5</v>
          </cell>
          <cell r="J929">
            <v>8.979477219611776E-5</v>
          </cell>
          <cell r="K929">
            <v>6.1257360539361522E-5</v>
          </cell>
          <cell r="L929">
            <v>1.3321815580361491E-4</v>
          </cell>
          <cell r="M929">
            <v>2.172512073177827E-5</v>
          </cell>
          <cell r="N929">
            <v>3.6829488558393905E-5</v>
          </cell>
          <cell r="O929">
            <v>2.2436263322146217E-4</v>
          </cell>
          <cell r="P929">
            <v>1.9260049598236059E-4</v>
          </cell>
          <cell r="Q929">
            <v>2.8690202735055781E-4</v>
          </cell>
          <cell r="R929">
            <v>1.8972451572587366E-4</v>
          </cell>
          <cell r="S929">
            <v>3.3822578396625763E-4</v>
          </cell>
          <cell r="T929">
            <v>1.6732504452601299E-4</v>
          </cell>
          <cell r="U929">
            <v>2.9661555945330613E-4</v>
          </cell>
          <cell r="V929">
            <v>4.3009994104575524E-4</v>
          </cell>
          <cell r="W929">
            <v>5.3709666667720447E-4</v>
          </cell>
        </row>
        <row r="930">
          <cell r="D930">
            <v>2.5291573087500074E-2</v>
          </cell>
          <cell r="E930">
            <v>2.2822494536313475E-2</v>
          </cell>
          <cell r="F930">
            <v>2.5155601696407192E-2</v>
          </cell>
          <cell r="G930">
            <v>2.5629381432634123E-2</v>
          </cell>
          <cell r="H930">
            <v>2.6073262060386054E-2</v>
          </cell>
          <cell r="I930">
            <v>3.4649203739663986E-2</v>
          </cell>
          <cell r="J930">
            <v>2.9260611307786975E-2</v>
          </cell>
          <cell r="K930">
            <v>4.0627061649774567E-2</v>
          </cell>
          <cell r="L930">
            <v>3.1364887755646643E-2</v>
          </cell>
          <cell r="M930">
            <v>1.0745147684700812E-2</v>
          </cell>
          <cell r="N930">
            <v>2.406867525392228E-2</v>
          </cell>
          <cell r="O930">
            <v>2.9821754821463656E-2</v>
          </cell>
          <cell r="P930">
            <v>2.4017249777723237E-2</v>
          </cell>
          <cell r="Q930">
            <v>2.5072592390974664E-2</v>
          </cell>
          <cell r="R930">
            <v>4.2628857980600135E-2</v>
          </cell>
          <cell r="S930">
            <v>5.4580268272940768E-2</v>
          </cell>
          <cell r="T930">
            <v>2.6286386435500537E-2</v>
          </cell>
          <cell r="U930">
            <v>2.4371719573650141E-2</v>
          </cell>
          <cell r="V930">
            <v>3.0129516859446193E-2</v>
          </cell>
          <cell r="W930">
            <v>5.2210552536580732E-2</v>
          </cell>
        </row>
        <row r="931">
          <cell r="D931">
            <v>74765489.737780631</v>
          </cell>
          <cell r="E931">
            <v>77336344.281653911</v>
          </cell>
          <cell r="F931">
            <v>78115155.59619756</v>
          </cell>
          <cell r="G931">
            <v>79857736.601973444</v>
          </cell>
          <cell r="H931">
            <v>83305211.580886483</v>
          </cell>
          <cell r="I931">
            <v>84072606.411710724</v>
          </cell>
          <cell r="J931">
            <v>86664473.318680778</v>
          </cell>
          <cell r="K931">
            <v>90082945.310299233</v>
          </cell>
          <cell r="L931">
            <v>91513926.462598681</v>
          </cell>
          <cell r="M931">
            <v>91763723.732410222</v>
          </cell>
          <cell r="N931">
            <v>95370088.232300505</v>
          </cell>
          <cell r="O931">
            <v>98918456.89323169</v>
          </cell>
          <cell r="P931">
            <v>101462710.44322358</v>
          </cell>
          <cell r="Q931">
            <v>103375657.45457917</v>
          </cell>
          <cell r="R931">
            <v>105381880.69356537</v>
          </cell>
          <cell r="S931">
            <v>107852941.00807941</v>
          </cell>
          <cell r="T931">
            <v>109117597.04125717</v>
          </cell>
          <cell r="U931">
            <v>111685308.27543971</v>
          </cell>
          <cell r="V931">
            <v>114130215.90754718</v>
          </cell>
          <cell r="W931">
            <v>114364707.07061884</v>
          </cell>
        </row>
        <row r="932">
          <cell r="D932">
            <v>59482418.17976062</v>
          </cell>
          <cell r="E932">
            <v>61419678.068443894</v>
          </cell>
          <cell r="F932">
            <v>61872646.650677562</v>
          </cell>
          <cell r="G932">
            <v>63784327.829963475</v>
          </cell>
          <cell r="H932">
            <v>66757135.7918965</v>
          </cell>
          <cell r="I932">
            <v>66904389.046300694</v>
          </cell>
          <cell r="J932">
            <v>69412478.946210802</v>
          </cell>
          <cell r="K932">
            <v>69824302.359189123</v>
          </cell>
          <cell r="L932">
            <v>69580824.70813863</v>
          </cell>
          <cell r="M932">
            <v>66404770.941780262</v>
          </cell>
          <cell r="N932">
            <v>68614358.450560376</v>
          </cell>
          <cell r="O932">
            <v>72101963.874131665</v>
          </cell>
          <cell r="P932">
            <v>74295940.207188547</v>
          </cell>
          <cell r="Q932">
            <v>76957039.904029146</v>
          </cell>
          <cell r="R932">
            <v>80592220.737890393</v>
          </cell>
          <cell r="S932">
            <v>82877908.094769418</v>
          </cell>
          <cell r="T932">
            <v>83276027.651597232</v>
          </cell>
          <cell r="U932">
            <v>85244124.137037173</v>
          </cell>
          <cell r="V932">
            <v>87073501.588461593</v>
          </cell>
          <cell r="W932">
            <v>86827545.133238733</v>
          </cell>
        </row>
        <row r="933">
          <cell r="D933">
            <v>7650547.5926600276</v>
          </cell>
          <cell r="E933">
            <v>7864893.3353100074</v>
          </cell>
          <cell r="F933">
            <v>7788975.8782899864</v>
          </cell>
          <cell r="G933">
            <v>7535064.5181499794</v>
          </cell>
          <cell r="H933">
            <v>7405041.9528400116</v>
          </cell>
          <cell r="I933">
            <v>7796467.2340200199</v>
          </cell>
          <cell r="J933">
            <v>7793525.393479988</v>
          </cell>
          <cell r="K933">
            <v>10477815.124180071</v>
          </cell>
          <cell r="L933">
            <v>11105278.849130044</v>
          </cell>
          <cell r="M933">
            <v>13009414.260369945</v>
          </cell>
          <cell r="N933">
            <v>13370992.677450038</v>
          </cell>
          <cell r="O933">
            <v>12471889.077239979</v>
          </cell>
          <cell r="P933">
            <v>12167274.73377751</v>
          </cell>
          <cell r="Q933">
            <v>11869592.416845011</v>
          </cell>
          <cell r="R933">
            <v>11203082.715192495</v>
          </cell>
          <cell r="S933">
            <v>12414620.885209996</v>
          </cell>
          <cell r="T933">
            <v>12366314.399330011</v>
          </cell>
          <cell r="U933">
            <v>12227777.319992619</v>
          </cell>
          <cell r="V933">
            <v>12535757.129145585</v>
          </cell>
          <cell r="W933">
            <v>12998558.937959991</v>
          </cell>
        </row>
        <row r="934">
          <cell r="D934">
            <v>7632523.9653599821</v>
          </cell>
          <cell r="E934">
            <v>8051772.8779000072</v>
          </cell>
          <cell r="F934">
            <v>8453533.0672300104</v>
          </cell>
          <cell r="G934">
            <v>8538344.2538599987</v>
          </cell>
          <cell r="H934">
            <v>9143033.8361499719</v>
          </cell>
          <cell r="I934">
            <v>9371750.1313900109</v>
          </cell>
          <cell r="J934">
            <v>9458468.9789899867</v>
          </cell>
          <cell r="K934">
            <v>9780827.8269300312</v>
          </cell>
          <cell r="L934">
            <v>10827822.905330002</v>
          </cell>
          <cell r="M934">
            <v>12349538.530260012</v>
          </cell>
          <cell r="N934">
            <v>13384737.104290087</v>
          </cell>
          <cell r="O934">
            <v>14344603.941860043</v>
          </cell>
          <cell r="P934">
            <v>14999495.502257522</v>
          </cell>
          <cell r="Q934">
            <v>14549025.133705026</v>
          </cell>
          <cell r="R934">
            <v>13586577.240482483</v>
          </cell>
          <cell r="S934">
            <v>12560412.028099999</v>
          </cell>
          <cell r="T934">
            <v>13475254.990329944</v>
          </cell>
          <cell r="U934">
            <v>14213406.818409927</v>
          </cell>
          <cell r="V934">
            <v>14520957.189939998</v>
          </cell>
          <cell r="W934">
            <v>14538602.999420108</v>
          </cell>
        </row>
        <row r="935">
          <cell r="D935">
            <v>51385855.226191379</v>
          </cell>
          <cell r="E935">
            <v>52788845.10917154</v>
          </cell>
          <cell r="F935">
            <v>54286020.061291717</v>
          </cell>
          <cell r="G935">
            <v>55632802.770201862</v>
          </cell>
          <cell r="H935">
            <v>57785043.47821378</v>
          </cell>
          <cell r="I935">
            <v>58236016.131241716</v>
          </cell>
          <cell r="J935">
            <v>60094004.0899918</v>
          </cell>
          <cell r="K935">
            <v>62722029.376761124</v>
          </cell>
          <cell r="L935">
            <v>63140512.00633052</v>
          </cell>
          <cell r="M935">
            <v>64060894.711930208</v>
          </cell>
          <cell r="N935">
            <v>67242677.311340854</v>
          </cell>
          <cell r="O935">
            <v>70797299.229749665</v>
          </cell>
          <cell r="P935">
            <v>73424209.817892775</v>
          </cell>
          <cell r="Q935">
            <v>76051120.40603587</v>
          </cell>
          <cell r="R935">
            <v>78678030.994178981</v>
          </cell>
          <cell r="S935">
            <v>81304941.582322106</v>
          </cell>
          <cell r="T935">
            <v>81792694.85940057</v>
          </cell>
          <cell r="U935">
            <v>83462497.664919704</v>
          </cell>
          <cell r="V935">
            <v>84821383.302289918</v>
          </cell>
          <cell r="W935">
            <v>86777171.717620552</v>
          </cell>
        </row>
        <row r="936">
          <cell r="D936">
            <v>23379634.511589251</v>
          </cell>
          <cell r="E936">
            <v>24547499.172482364</v>
          </cell>
          <cell r="F936">
            <v>23829135.534905851</v>
          </cell>
          <cell r="G936">
            <v>24224933.83177159</v>
          </cell>
          <cell r="H936">
            <v>25520168.1026727</v>
          </cell>
          <cell r="I936">
            <v>25836590.280469015</v>
          </cell>
          <cell r="J936">
            <v>26570469.228688978</v>
          </cell>
          <cell r="K936">
            <v>27360915.933538098</v>
          </cell>
          <cell r="L936">
            <v>28373414.456268154</v>
          </cell>
          <cell r="M936">
            <v>27702829.020480014</v>
          </cell>
          <cell r="N936">
            <v>28127410.920959651</v>
          </cell>
          <cell r="O936">
            <v>28121157.663482018</v>
          </cell>
          <cell r="P936">
            <v>28038500.625330802</v>
          </cell>
          <cell r="Q936">
            <v>27324537.048543308</v>
          </cell>
          <cell r="R936">
            <v>26703849.699386381</v>
          </cell>
          <cell r="S936">
            <v>26547999.425757308</v>
          </cell>
          <cell r="T936">
            <v>27324902.181856602</v>
          </cell>
          <cell r="U936">
            <v>28222810.610520013</v>
          </cell>
          <cell r="V936">
            <v>29308832.605257258</v>
          </cell>
          <cell r="W936">
            <v>27587535.352998294</v>
          </cell>
        </row>
        <row r="937">
          <cell r="D937">
            <v>71870972.751288787</v>
          </cell>
          <cell r="E937">
            <v>73930475.376270026</v>
          </cell>
          <cell r="F937">
            <v>75042151.061061427</v>
          </cell>
          <cell r="G937">
            <v>76743251.799269184</v>
          </cell>
          <cell r="H937">
            <v>78929002.889200076</v>
          </cell>
          <cell r="I937">
            <v>80613748.967479452</v>
          </cell>
          <cell r="J937">
            <v>83205945.106380165</v>
          </cell>
          <cell r="K937">
            <v>136515591.18445185</v>
          </cell>
          <cell r="L937">
            <v>114708241.97394094</v>
          </cell>
          <cell r="M937">
            <v>114965295.9647003</v>
          </cell>
          <cell r="N937">
            <v>118134425.74725091</v>
          </cell>
          <cell r="O937">
            <v>121306260.37391979</v>
          </cell>
          <cell r="P937">
            <v>99008346.452702835</v>
          </cell>
          <cell r="Q937">
            <v>101068553.77864577</v>
          </cell>
          <cell r="R937">
            <v>103186009.15207869</v>
          </cell>
          <cell r="S937">
            <v>129021241.0743227</v>
          </cell>
          <cell r="T937">
            <v>107016523.33084057</v>
          </cell>
          <cell r="U937">
            <v>109255103.1138697</v>
          </cell>
          <cell r="V937">
            <v>111970557.32774994</v>
          </cell>
          <cell r="W937">
            <v>138877984.00712019</v>
          </cell>
        </row>
        <row r="938">
          <cell r="D938">
            <v>57837565.855798788</v>
          </cell>
          <cell r="E938">
            <v>59178844.95316001</v>
          </cell>
          <cell r="F938">
            <v>59951585.794961423</v>
          </cell>
          <cell r="G938">
            <v>61807618.42521929</v>
          </cell>
          <cell r="H938">
            <v>63747115.679610029</v>
          </cell>
          <cell r="I938">
            <v>64967137.301209494</v>
          </cell>
          <cell r="J938">
            <v>67387594.153050184</v>
          </cell>
          <cell r="K938">
            <v>105056316.2985318</v>
          </cell>
          <cell r="L938">
            <v>86441744.613280803</v>
          </cell>
          <cell r="M938">
            <v>81579471.658330306</v>
          </cell>
          <cell r="N938">
            <v>83153874.653150797</v>
          </cell>
          <cell r="O938">
            <v>86454505.029789641</v>
          </cell>
          <cell r="P938">
            <v>72729866.488717854</v>
          </cell>
          <cell r="Q938">
            <v>75577303.97444576</v>
          </cell>
          <cell r="R938">
            <v>79420440.753133684</v>
          </cell>
          <cell r="S938">
            <v>98469252.984182715</v>
          </cell>
          <cell r="T938">
            <v>82116770.861290604</v>
          </cell>
          <cell r="U938">
            <v>84153480.99517712</v>
          </cell>
          <cell r="V938">
            <v>86017321.341854364</v>
          </cell>
          <cell r="W938">
            <v>104272636.63383013</v>
          </cell>
        </row>
        <row r="939">
          <cell r="D939">
            <v>7585698.8307200409</v>
          </cell>
          <cell r="E939">
            <v>7814120.9628999894</v>
          </cell>
          <cell r="F939">
            <v>7765396.0014899885</v>
          </cell>
          <cell r="G939">
            <v>7478782.8270899598</v>
          </cell>
          <cell r="H939">
            <v>7333379.3225200111</v>
          </cell>
          <cell r="I939">
            <v>7729980.2389299925</v>
          </cell>
          <cell r="J939">
            <v>7744816.65202998</v>
          </cell>
          <cell r="K939">
            <v>15986635.300770007</v>
          </cell>
          <cell r="L939">
            <v>14253850.13720008</v>
          </cell>
          <cell r="M939">
            <v>16688435.979769956</v>
          </cell>
          <cell r="N939">
            <v>17256118.958679985</v>
          </cell>
          <cell r="O939">
            <v>15772040.872919979</v>
          </cell>
          <cell r="P939">
            <v>12057855.190677498</v>
          </cell>
          <cell r="Q939">
            <v>11781133.435364999</v>
          </cell>
          <cell r="R939">
            <v>11128995.366262505</v>
          </cell>
          <cell r="S939">
            <v>15059300.904710008</v>
          </cell>
          <cell r="T939">
            <v>12252773.577940004</v>
          </cell>
          <cell r="U939">
            <v>12028966.682172606</v>
          </cell>
          <cell r="V939">
            <v>12340748.391545597</v>
          </cell>
          <cell r="W939">
            <v>16654138.45569998</v>
          </cell>
        </row>
        <row r="940">
          <cell r="D940">
            <v>6447708.0647699507</v>
          </cell>
          <cell r="E940">
            <v>6937509.4602100207</v>
          </cell>
          <cell r="F940">
            <v>7325169.2646100279</v>
          </cell>
          <cell r="G940">
            <v>7456850.5469599385</v>
          </cell>
          <cell r="H940">
            <v>7848507.8870700328</v>
          </cell>
          <cell r="I940">
            <v>7916631.4273399692</v>
          </cell>
          <cell r="J940">
            <v>8073534.3013000069</v>
          </cell>
          <cell r="K940">
            <v>15472639.585150037</v>
          </cell>
          <cell r="L940">
            <v>14012647.223460048</v>
          </cell>
          <cell r="M940">
            <v>16697388.326600034</v>
          </cell>
          <cell r="N940">
            <v>17724432.135420129</v>
          </cell>
          <cell r="O940">
            <v>19079714.471210174</v>
          </cell>
          <cell r="P940">
            <v>14220624.773307491</v>
          </cell>
          <cell r="Q940">
            <v>13710116.368835021</v>
          </cell>
          <cell r="R940">
            <v>12636573.032682493</v>
          </cell>
          <cell r="S940">
            <v>15492687.185429968</v>
          </cell>
          <cell r="T940">
            <v>12646978.891609967</v>
          </cell>
          <cell r="U940">
            <v>13072655.436519962</v>
          </cell>
          <cell r="V940">
            <v>13612487.594349975</v>
          </cell>
          <cell r="W940">
            <v>17951208.917590085</v>
          </cell>
        </row>
        <row r="941">
          <cell r="D941">
            <v>74154086.374390632</v>
          </cell>
          <cell r="E941">
            <v>76194176.684168175</v>
          </cell>
          <cell r="F941">
            <v>77019879.979442775</v>
          </cell>
          <cell r="G941">
            <v>78029773.405529439</v>
          </cell>
          <cell r="H941">
            <v>80263013.011369243</v>
          </cell>
          <cell r="I941">
            <v>81926658.748849586</v>
          </cell>
          <cell r="J941">
            <v>84546450.488167211</v>
          </cell>
          <cell r="K941">
            <v>138390587.14387414</v>
          </cell>
          <cell r="L941">
            <v>116346897.72517048</v>
          </cell>
          <cell r="M941">
            <v>116601120.43299499</v>
          </cell>
          <cell r="N941">
            <v>119825520.23188111</v>
          </cell>
          <cell r="O941">
            <v>123275140.21598986</v>
          </cell>
          <cell r="P941">
            <v>100612747.93769796</v>
          </cell>
          <cell r="Q941">
            <v>102524031.46748117</v>
          </cell>
          <cell r="R941">
            <v>104639214.98656152</v>
          </cell>
          <cell r="S941">
            <v>130670344.51979521</v>
          </cell>
          <cell r="T941">
            <v>108535925.42012912</v>
          </cell>
          <cell r="U941">
            <v>110808343.59844556</v>
          </cell>
          <cell r="V941">
            <v>113529565.96203281</v>
          </cell>
          <cell r="W941">
            <v>140275158.89676508</v>
          </cell>
        </row>
        <row r="942">
          <cell r="D942">
            <v>59308140.153997153</v>
          </cell>
          <cell r="E942">
            <v>60710802.195714302</v>
          </cell>
          <cell r="F942">
            <v>61241764.221187152</v>
          </cell>
          <cell r="G942">
            <v>63119680.782116316</v>
          </cell>
          <cell r="H942">
            <v>65084047.30670578</v>
          </cell>
          <cell r="I942">
            <v>66301419.570864692</v>
          </cell>
          <cell r="J942">
            <v>68747052.128513128</v>
          </cell>
          <cell r="K942">
            <v>106943923.89717424</v>
          </cell>
          <cell r="L942">
            <v>88101053.169550925</v>
          </cell>
          <cell r="M942">
            <v>83241540.627902895</v>
          </cell>
          <cell r="N942">
            <v>84880775.393556535</v>
          </cell>
          <cell r="O942">
            <v>88466849.399775565</v>
          </cell>
          <cell r="P942">
            <v>74383851.84393993</v>
          </cell>
          <cell r="Q942">
            <v>77089133.529260427</v>
          </cell>
          <cell r="R942">
            <v>80931822.713771969</v>
          </cell>
          <cell r="S942">
            <v>100160271.27809572</v>
          </cell>
          <cell r="T942">
            <v>83678252.49323082</v>
          </cell>
          <cell r="U942">
            <v>85663129.295559317</v>
          </cell>
          <cell r="V942">
            <v>87540289.592808217</v>
          </cell>
          <cell r="W942">
            <v>105751440.77514291</v>
          </cell>
        </row>
        <row r="943">
          <cell r="D943">
            <v>7635038.8971250132</v>
          </cell>
          <cell r="E943">
            <v>7839422.8055268945</v>
          </cell>
          <cell r="F943">
            <v>7777564.315035658</v>
          </cell>
          <cell r="G943">
            <v>7473889.6386714689</v>
          </cell>
          <cell r="H943">
            <v>7355099.8142986456</v>
          </cell>
          <cell r="I943">
            <v>7734029.9128705058</v>
          </cell>
          <cell r="J943">
            <v>7750655.027844958</v>
          </cell>
          <cell r="K943">
            <v>16001611.682997389</v>
          </cell>
          <cell r="L943">
            <v>14262889.811935127</v>
          </cell>
          <cell r="M943">
            <v>16693990.655519858</v>
          </cell>
          <cell r="N943">
            <v>17258407.965706918</v>
          </cell>
          <cell r="O943">
            <v>15769358.374883356</v>
          </cell>
          <cell r="P943">
            <v>12048875.610097818</v>
          </cell>
          <cell r="Q943">
            <v>11765092.662605789</v>
          </cell>
          <cell r="R943">
            <v>11107901.471217427</v>
          </cell>
          <cell r="S943">
            <v>15054762.249932086</v>
          </cell>
          <cell r="T943">
            <v>12253654.523512101</v>
          </cell>
          <cell r="U943">
            <v>12117672.25963871</v>
          </cell>
          <cell r="V943">
            <v>12422789.151794489</v>
          </cell>
          <cell r="W943">
            <v>16618913.228640325</v>
          </cell>
        </row>
        <row r="944">
          <cell r="D944">
            <v>7210907.3232684666</v>
          </cell>
          <cell r="E944">
            <v>7643951.6829269789</v>
          </cell>
          <cell r="F944">
            <v>8000551.4432199579</v>
          </cell>
          <cell r="G944">
            <v>7436202.9847416524</v>
          </cell>
          <cell r="H944">
            <v>7823865.890364808</v>
          </cell>
          <cell r="I944">
            <v>7891209.2651143782</v>
          </cell>
          <cell r="J944">
            <v>8048743.3318091119</v>
          </cell>
          <cell r="K944">
            <v>15445051.563702513</v>
          </cell>
          <cell r="L944">
            <v>13982954.74368443</v>
          </cell>
          <cell r="M944">
            <v>16665589.149572231</v>
          </cell>
          <cell r="N944">
            <v>17686336.872617662</v>
          </cell>
          <cell r="O944">
            <v>19038932.441330932</v>
          </cell>
          <cell r="P944">
            <v>14180020.483660201</v>
          </cell>
          <cell r="Q944">
            <v>13669805.27561494</v>
          </cell>
          <cell r="R944">
            <v>12599490.801572125</v>
          </cell>
          <cell r="S944">
            <v>15455310.99176741</v>
          </cell>
          <cell r="T944">
            <v>12604018.403386213</v>
          </cell>
          <cell r="U944">
            <v>13027542.043247534</v>
          </cell>
          <cell r="V944">
            <v>13566487.2174301</v>
          </cell>
          <cell r="W944">
            <v>17904804.892981846</v>
          </cell>
        </row>
        <row r="945">
          <cell r="D945">
            <v>4641656.5366035877</v>
          </cell>
          <cell r="E945">
            <v>4903422.7520005349</v>
          </cell>
          <cell r="F945">
            <v>5095513.342762406</v>
          </cell>
          <cell r="G945">
            <v>5105229.4674393563</v>
          </cell>
          <cell r="H945">
            <v>5748047.6711869482</v>
          </cell>
          <cell r="I945">
            <v>5652690.5846516397</v>
          </cell>
          <cell r="J945">
            <v>5848708.5175070884</v>
          </cell>
          <cell r="K945">
            <v>18758035.083652318</v>
          </cell>
          <cell r="L945">
            <v>14424780.21197051</v>
          </cell>
          <cell r="M945">
            <v>20049712.875559229</v>
          </cell>
          <cell r="N945">
            <v>21401811.830630746</v>
          </cell>
          <cell r="O945">
            <v>22322326.860872895</v>
          </cell>
          <cell r="P945">
            <v>11348081.365589794</v>
          </cell>
          <cell r="Q945">
            <v>11281849.577383552</v>
          </cell>
          <cell r="R945">
            <v>10790983.014472527</v>
          </cell>
          <cell r="S945">
            <v>20627692.657097757</v>
          </cell>
          <cell r="T945">
            <v>10978715.073136769</v>
          </cell>
          <cell r="U945">
            <v>11145150.439972872</v>
          </cell>
          <cell r="V945">
            <v>11607455.692354511</v>
          </cell>
          <cell r="W945">
            <v>23670388.345914572</v>
          </cell>
        </row>
        <row r="946">
          <cell r="D946">
            <v>613514.90805761982</v>
          </cell>
          <cell r="E946">
            <v>644208.33812411758</v>
          </cell>
          <cell r="F946">
            <v>649765.66913668416</v>
          </cell>
          <cell r="G946">
            <v>592919.3513809829</v>
          </cell>
          <cell r="H946">
            <v>1005512.796914388</v>
          </cell>
          <cell r="I946">
            <v>887508.37396390259</v>
          </cell>
          <cell r="J946">
            <v>874408.4257808933</v>
          </cell>
          <cell r="K946">
            <v>3177331.9121284685</v>
          </cell>
          <cell r="L946">
            <v>2224366.8758021034</v>
          </cell>
          <cell r="M946">
            <v>3256587.6552714789</v>
          </cell>
          <cell r="N946">
            <v>3188678.6116047967</v>
          </cell>
          <cell r="O946">
            <v>3172959.2077875296</v>
          </cell>
          <cell r="P946">
            <v>1589170.787146437</v>
          </cell>
          <cell r="Q946">
            <v>1967916.5390573409</v>
          </cell>
          <cell r="R946">
            <v>2266003.1873463057</v>
          </cell>
          <cell r="S946">
            <v>3381407.2511948589</v>
          </cell>
          <cell r="T946">
            <v>1793443.5351855631</v>
          </cell>
          <cell r="U946">
            <v>1948991.5749039031</v>
          </cell>
          <cell r="V946">
            <v>2039111.8927793521</v>
          </cell>
          <cell r="W946">
            <v>3848401.4044033051</v>
          </cell>
        </row>
        <row r="947">
          <cell r="D947">
            <v>1238126.0377744494</v>
          </cell>
          <cell r="E947">
            <v>1239382.2943093439</v>
          </cell>
          <cell r="F947">
            <v>1217218.132812063</v>
          </cell>
          <cell r="G947">
            <v>1309680.8392518086</v>
          </cell>
          <cell r="H947">
            <v>1091937.4266930127</v>
          </cell>
          <cell r="I947">
            <v>1050710.2652805275</v>
          </cell>
          <cell r="J947">
            <v>1109065.7400575194</v>
          </cell>
          <cell r="K947">
            <v>3321312.9515860807</v>
          </cell>
          <cell r="L947">
            <v>2682156.7660904168</v>
          </cell>
          <cell r="M947">
            <v>4198880.6952233166</v>
          </cell>
          <cell r="N947">
            <v>4546519.7751750117</v>
          </cell>
          <cell r="O947">
            <v>4095874.7308981018</v>
          </cell>
          <cell r="P947">
            <v>1937334.962269108</v>
          </cell>
          <cell r="Q947">
            <v>1527138.2151937855</v>
          </cell>
          <cell r="R947">
            <v>1408081.4992311769</v>
          </cell>
          <cell r="S947">
            <v>3891832.4344124682</v>
          </cell>
          <cell r="T947">
            <v>2027391.2136870902</v>
          </cell>
          <cell r="U947">
            <v>2136548.5838155653</v>
          </cell>
          <cell r="V947">
            <v>2150251.0023190537</v>
          </cell>
          <cell r="W947">
            <v>4699853.731307419</v>
          </cell>
        </row>
        <row r="948">
          <cell r="D948">
            <v>2790015.5907715186</v>
          </cell>
          <cell r="E948">
            <v>3019832.1195670734</v>
          </cell>
          <cell r="F948">
            <v>3228529.5408136589</v>
          </cell>
          <cell r="G948">
            <v>3202629.276806565</v>
          </cell>
          <cell r="H948">
            <v>3650597.4475795478</v>
          </cell>
          <cell r="I948">
            <v>3714471.9454072095</v>
          </cell>
          <cell r="J948">
            <v>3865234.3516686754</v>
          </cell>
          <cell r="K948">
            <v>12259390.219937768</v>
          </cell>
          <cell r="L948">
            <v>9518256.5700779893</v>
          </cell>
          <cell r="M948">
            <v>12594244.525064435</v>
          </cell>
          <cell r="N948">
            <v>13666613.443850938</v>
          </cell>
          <cell r="O948">
            <v>15053492.922187261</v>
          </cell>
          <cell r="P948">
            <v>7821575.6161742499</v>
          </cell>
          <cell r="Q948">
            <v>7786794.8231324246</v>
          </cell>
          <cell r="R948">
            <v>7116898.3278950453</v>
          </cell>
          <cell r="S948">
            <v>13354452.971490428</v>
          </cell>
          <cell r="T948">
            <v>7157880.3242641166</v>
          </cell>
          <cell r="U948">
            <v>7059610.2812534031</v>
          </cell>
          <cell r="V948">
            <v>7418092.7972561046</v>
          </cell>
          <cell r="W948">
            <v>15122133.210203849</v>
          </cell>
        </row>
        <row r="950">
          <cell r="D950">
            <v>4.6797973057843355E-2</v>
          </cell>
          <cell r="E950">
            <v>4.7408347620329187E-2</v>
          </cell>
          <cell r="F950">
            <v>4.7986582671398416E-2</v>
          </cell>
          <cell r="G950">
            <v>4.8721257031144972E-2</v>
          </cell>
          <cell r="H950">
            <v>5.0820447244644656E-2</v>
          </cell>
          <cell r="I950">
            <v>5.0735518168685781E-2</v>
          </cell>
          <cell r="J950">
            <v>5.3215484998789524E-2</v>
          </cell>
          <cell r="K950">
            <v>9.7099334549307609E-2</v>
          </cell>
          <cell r="L950">
            <v>8.4025431476980605E-2</v>
          </cell>
          <cell r="M950">
            <v>8.0932670049180283E-2</v>
          </cell>
          <cell r="N950">
            <v>9.3362968446362618E-2</v>
          </cell>
          <cell r="O950">
            <v>9.5527001116707158E-2</v>
          </cell>
          <cell r="P950">
            <v>5.3144237795305811E-2</v>
          </cell>
          <cell r="Q950">
            <v>5.6814869624812324E-2</v>
          </cell>
          <cell r="R950">
            <v>5.1452512276115407E-2</v>
          </cell>
          <cell r="S950">
            <v>8.1398510700761761E-2</v>
          </cell>
          <cell r="T950">
            <v>5.1263245107066091E-2</v>
          </cell>
          <cell r="U950">
            <v>5.2131939362936572E-2</v>
          </cell>
          <cell r="V950">
            <v>5.7180681982207E-2</v>
          </cell>
          <cell r="W950">
            <v>0.1047933933174065</v>
          </cell>
        </row>
        <row r="951">
          <cell r="D951">
            <v>0.15401237914635102</v>
          </cell>
          <cell r="E951">
            <v>0.16098415343888106</v>
          </cell>
          <cell r="F951">
            <v>0.15805605821017726</v>
          </cell>
          <cell r="G951">
            <v>0.15681238921253851</v>
          </cell>
          <cell r="H951">
            <v>0.15764540081506653</v>
          </cell>
          <cell r="I951">
            <v>0.15188649670314022</v>
          </cell>
          <cell r="J951">
            <v>0.15394522721023535</v>
          </cell>
          <cell r="K951">
            <v>0.25904067720375751</v>
          </cell>
          <cell r="L951">
            <v>0.21839473060182477</v>
          </cell>
          <cell r="M951">
            <v>0.20624941257338153</v>
          </cell>
          <cell r="N951">
            <v>0.22263123373830326</v>
          </cell>
          <cell r="O951">
            <v>0.23441008640948446</v>
          </cell>
          <cell r="P951">
            <v>0.13649726055442665</v>
          </cell>
          <cell r="Q951">
            <v>0.26824989516787168</v>
          </cell>
          <cell r="R951">
            <v>0.28906794784775541</v>
          </cell>
          <cell r="S951">
            <v>0.52102909472571823</v>
          </cell>
          <cell r="T951">
            <v>0.33102024344712949</v>
          </cell>
          <cell r="U951">
            <v>0.31644627987044271</v>
          </cell>
          <cell r="V951">
            <v>0.32046951124908407</v>
          </cell>
          <cell r="W951">
            <v>0.47325785372365581</v>
          </cell>
        </row>
        <row r="952">
          <cell r="D952">
            <v>0.87003973819666502</v>
          </cell>
          <cell r="E952">
            <v>0.88156047271894333</v>
          </cell>
          <cell r="F952">
            <v>0.88639134865745017</v>
          </cell>
          <cell r="G952">
            <v>0.99994878469571502</v>
          </cell>
          <cell r="H952">
            <v>0.99926310544279062</v>
          </cell>
          <cell r="I952">
            <v>0.99978198114156402</v>
          </cell>
          <cell r="J952">
            <v>0.998940125725437</v>
          </cell>
          <cell r="K952">
            <v>0.998940125725437</v>
          </cell>
          <cell r="L952">
            <v>0.998940125725437</v>
          </cell>
          <cell r="M952">
            <v>0.998940125725437</v>
          </cell>
          <cell r="N952">
            <v>0.998940125725437</v>
          </cell>
          <cell r="O952">
            <v>0.998940125725437</v>
          </cell>
          <cell r="P952">
            <v>0.99543786156799696</v>
          </cell>
          <cell r="Q952">
            <v>0.91497093352018921</v>
          </cell>
          <cell r="R952">
            <v>0.91585080903908611</v>
          </cell>
          <cell r="S952">
            <v>0.91585080903908611</v>
          </cell>
          <cell r="T952">
            <v>0.92152116162634889</v>
          </cell>
          <cell r="U952">
            <v>0.92102948459470391</v>
          </cell>
          <cell r="V952">
            <v>0.92447131775258773</v>
          </cell>
          <cell r="W952">
            <v>0.92447131775258773</v>
          </cell>
        </row>
        <row r="954">
          <cell r="D954">
            <v>0.27156682684652078</v>
          </cell>
          <cell r="E954">
            <v>0.26958448261661799</v>
          </cell>
          <cell r="F954">
            <v>0.26488321965159412</v>
          </cell>
          <cell r="G954">
            <v>0.39425040033190528</v>
          </cell>
          <cell r="H954">
            <v>0.39675844964343587</v>
          </cell>
          <cell r="I954">
            <v>0.44857762589546324</v>
          </cell>
          <cell r="J954">
            <v>0.44980932277180219</v>
          </cell>
          <cell r="K954">
            <v>0.78538124806713072</v>
          </cell>
          <cell r="L954">
            <v>0.64376655565225382</v>
          </cell>
          <cell r="M954">
            <v>0.65817854630329597</v>
          </cell>
          <cell r="N954">
            <v>0.66105183481965957</v>
          </cell>
          <cell r="O954">
            <v>0.66592612724865385</v>
          </cell>
          <cell r="P954">
            <v>0.41051568640861558</v>
          </cell>
          <cell r="Q954">
            <v>0.37899429944705709</v>
          </cell>
          <cell r="R954">
            <v>0.39341697269387038</v>
          </cell>
          <cell r="S954">
            <v>0.65843549379945088</v>
          </cell>
          <cell r="T954">
            <v>0.41788426688623476</v>
          </cell>
          <cell r="U954">
            <v>0.4068705705318254</v>
          </cell>
          <cell r="V954">
            <v>0.41242094407084851</v>
          </cell>
          <cell r="W954">
            <v>0.65914508052706122</v>
          </cell>
        </row>
        <row r="955">
          <cell r="D955">
            <v>0.37022623329049897</v>
          </cell>
          <cell r="E955">
            <v>0.36800915472814533</v>
          </cell>
          <cell r="F955">
            <v>0.36493986931914346</v>
          </cell>
          <cell r="G955">
            <v>0.39976121074063342</v>
          </cell>
          <cell r="H955">
            <v>0.39775912075136483</v>
          </cell>
          <cell r="I955">
            <v>0.44094317316275206</v>
          </cell>
          <cell r="J955">
            <v>0.44366853389896993</v>
          </cell>
          <cell r="K955">
            <v>0.78995655721027658</v>
          </cell>
          <cell r="L955">
            <v>0.6380531960564001</v>
          </cell>
          <cell r="M955">
            <v>0.66274194091671923</v>
          </cell>
          <cell r="N955">
            <v>0.65751606060540491</v>
          </cell>
          <cell r="O955">
            <v>0.65960520730030758</v>
          </cell>
          <cell r="P955">
            <v>0.39841479094601912</v>
          </cell>
          <cell r="Q955">
            <v>0.31557212376805099</v>
          </cell>
          <cell r="R955">
            <v>0.31302555828216466</v>
          </cell>
          <cell r="S955">
            <v>0.67537805473981827</v>
          </cell>
          <cell r="T955">
            <v>0.42265778688368472</v>
          </cell>
          <cell r="U955">
            <v>0.4219357350106685</v>
          </cell>
          <cell r="V955">
            <v>0.43233779335099393</v>
          </cell>
          <cell r="W955">
            <v>0.67533490983988154</v>
          </cell>
        </row>
        <row r="956">
          <cell r="D956">
            <v>0.41054605884617562</v>
          </cell>
          <cell r="E956">
            <v>0.41367089732660872</v>
          </cell>
          <cell r="F956">
            <v>0.41666558665326608</v>
          </cell>
          <cell r="G956">
            <v>0.46845723961198166</v>
          </cell>
          <cell r="H956">
            <v>0.47241637997327801</v>
          </cell>
          <cell r="I956">
            <v>0.51679417762902624</v>
          </cell>
          <cell r="J956">
            <v>0.52283825705126097</v>
          </cell>
          <cell r="K956">
            <v>0.80003734269681803</v>
          </cell>
          <cell r="L956">
            <v>0.67961704923857369</v>
          </cell>
          <cell r="M956">
            <v>0.70491131529874052</v>
          </cell>
          <cell r="N956">
            <v>0.72350444922011015</v>
          </cell>
          <cell r="O956">
            <v>0.72072868608633456</v>
          </cell>
          <cell r="P956">
            <v>0.5206455847825362</v>
          </cell>
          <cell r="Q956">
            <v>0.52682260539229386</v>
          </cell>
          <cell r="R956">
            <v>0.5232123497340484</v>
          </cell>
          <cell r="S956">
            <v>0.8240282469046154</v>
          </cell>
          <cell r="T956">
            <v>0.54419552991951015</v>
          </cell>
          <cell r="U956">
            <v>0.54938319995391405</v>
          </cell>
          <cell r="V956">
            <v>0.54409605135077799</v>
          </cell>
          <cell r="W956">
            <v>0.8420144824387531</v>
          </cell>
        </row>
        <row r="959">
          <cell r="D959">
            <v>0.95153235738271991</v>
          </cell>
          <cell r="E959">
            <v>0.95407569489513333</v>
          </cell>
          <cell r="F959">
            <v>0.956383865745979</v>
          </cell>
          <cell r="G959">
            <v>0.96561984029196501</v>
          </cell>
          <cell r="H959">
            <v>0.96330497629622847</v>
          </cell>
          <cell r="I959">
            <v>0.96295852896879963</v>
          </cell>
          <cell r="J959">
            <v>0.96311748709712064</v>
          </cell>
          <cell r="K959">
            <v>0.94779759133578079</v>
          </cell>
          <cell r="L959">
            <v>0.9526631372676797</v>
          </cell>
          <cell r="M959">
            <v>0.94037829222585079</v>
          </cell>
          <cell r="N959">
            <v>0.9551844413414381</v>
          </cell>
          <cell r="O959">
            <v>0.96211052638746375</v>
          </cell>
          <cell r="P959">
            <v>0.95593310051844926</v>
          </cell>
          <cell r="Q959">
            <v>0.96374304852119197</v>
          </cell>
          <cell r="R959">
            <v>0.96806801216884431</v>
          </cell>
          <cell r="S959">
            <v>0.95606441558952537</v>
          </cell>
          <cell r="T959">
            <v>0.96087131094187039</v>
          </cell>
          <cell r="U959">
            <v>0.96312250168764058</v>
          </cell>
          <cell r="V959">
            <v>0.96144836619607676</v>
          </cell>
          <cell r="W959">
            <v>0.96348916024711784</v>
          </cell>
        </row>
        <row r="960">
          <cell r="D960">
            <v>3.3059716727120235E-2</v>
          </cell>
          <cell r="E960">
            <v>3.2222754829291288E-2</v>
          </cell>
          <cell r="F960">
            <v>3.0071774558873679E-2</v>
          </cell>
          <cell r="G960">
            <v>2.2187998044756234E-2</v>
          </cell>
          <cell r="H960">
            <v>2.3884811531243468E-2</v>
          </cell>
          <cell r="I960">
            <v>2.3118623649870444E-2</v>
          </cell>
          <cell r="J960">
            <v>2.3565113011677984E-2</v>
          </cell>
          <cell r="K960">
            <v>3.9616418831393628E-2</v>
          </cell>
          <cell r="L960">
            <v>3.5666812885257297E-2</v>
          </cell>
          <cell r="M960">
            <v>5.2596221142781813E-2</v>
          </cell>
          <cell r="N960">
            <v>3.1679178158788165E-2</v>
          </cell>
          <cell r="O960">
            <v>2.5079151144054276E-2</v>
          </cell>
          <cell r="P960">
            <v>3.1714818916087954E-2</v>
          </cell>
          <cell r="Q960">
            <v>2.384777048061236E-2</v>
          </cell>
          <cell r="R960">
            <v>1.8860826543263518E-2</v>
          </cell>
          <cell r="S960">
            <v>3.1294045139587758E-2</v>
          </cell>
          <cell r="T960">
            <v>2.5881826659389894E-2</v>
          </cell>
          <cell r="U960">
            <v>2.3575121095477151E-2</v>
          </cell>
          <cell r="V960">
            <v>2.397459474850348E-2</v>
          </cell>
          <cell r="W960">
            <v>2.3032680899892015E-2</v>
          </cell>
        </row>
        <row r="961">
          <cell r="D961">
            <v>3.6878894580153697E-3</v>
          </cell>
          <cell r="E961">
            <v>3.3949562117841763E-3</v>
          </cell>
          <cell r="F961">
            <v>3.1692055637823425E-3</v>
          </cell>
          <cell r="G961">
            <v>2.5862480920738461E-3</v>
          </cell>
          <cell r="H961">
            <v>3.2719388476548134E-3</v>
          </cell>
          <cell r="I961">
            <v>2.4206373749628175E-3</v>
          </cell>
          <cell r="J961">
            <v>2.7214308184413576E-3</v>
          </cell>
          <cell r="K961">
            <v>2.6999357554620441E-3</v>
          </cell>
          <cell r="L961">
            <v>2.7907186757935268E-3</v>
          </cell>
          <cell r="M961">
            <v>2.259685241686368E-3</v>
          </cell>
          <cell r="N961">
            <v>3.1194736071070866E-3</v>
          </cell>
          <cell r="O961">
            <v>2.8353022484401452E-3</v>
          </cell>
          <cell r="P961">
            <v>3.0398124782778815E-3</v>
          </cell>
          <cell r="Q961">
            <v>2.9843736198315743E-3</v>
          </cell>
          <cell r="R961">
            <v>3.5527780441392187E-3</v>
          </cell>
          <cell r="S961">
            <v>3.3623534109769033E-3</v>
          </cell>
          <cell r="T961">
            <v>3.3518035701680547E-3</v>
          </cell>
          <cell r="U961">
            <v>3.2569428865119434E-3</v>
          </cell>
          <cell r="V961">
            <v>3.6316988762026179E-3</v>
          </cell>
          <cell r="W961">
            <v>3.6332404435105042E-3</v>
          </cell>
        </row>
        <row r="962">
          <cell r="D962">
            <v>0.17971065190003518</v>
          </cell>
          <cell r="E962">
            <v>0.16859199749083298</v>
          </cell>
          <cell r="F962">
            <v>0.17454874488718336</v>
          </cell>
          <cell r="G962">
            <v>0.19619326392321437</v>
          </cell>
          <cell r="H962">
            <v>0.15903937638973739</v>
          </cell>
          <cell r="I962">
            <v>0.16114485809951695</v>
          </cell>
          <cell r="J962">
            <v>0.161853491605922</v>
          </cell>
          <cell r="K962">
            <v>0.15177322802132709</v>
          </cell>
          <cell r="L962">
            <v>0.18387837316085201</v>
          </cell>
          <cell r="M962">
            <v>0.19988891640507489</v>
          </cell>
          <cell r="N962">
            <v>0.13976387446673158</v>
          </cell>
          <cell r="O962">
            <v>0.10590549706252525</v>
          </cell>
          <cell r="P962">
            <v>0.16370360891113636</v>
          </cell>
          <cell r="Q962">
            <v>0.23648037413128076</v>
          </cell>
          <cell r="R962">
            <v>9.9730077176142115E-2</v>
          </cell>
          <cell r="S962">
            <v>9.6984350371393468E-2</v>
          </cell>
          <cell r="T962">
            <v>0.10219784393988192</v>
          </cell>
          <cell r="U962">
            <v>0.13093260272109869</v>
          </cell>
          <cell r="V962">
            <v>0.12644867625264017</v>
          </cell>
          <cell r="W962">
            <v>0.11184880702298335</v>
          </cell>
        </row>
        <row r="963">
          <cell r="D963">
            <v>0.77256570942092184</v>
          </cell>
          <cell r="E963">
            <v>0.77685778408078998</v>
          </cell>
          <cell r="F963">
            <v>0.76827557963406956</v>
          </cell>
          <cell r="G963">
            <v>0.74884487224370444</v>
          </cell>
          <cell r="H963">
            <v>0.78212726797162269</v>
          </cell>
          <cell r="I963">
            <v>0.78206218238712211</v>
          </cell>
          <cell r="J963">
            <v>0.78406282814093664</v>
          </cell>
          <cell r="K963">
            <v>0.80155315558968199</v>
          </cell>
          <cell r="L963">
            <v>0.76820730413322214</v>
          </cell>
          <cell r="M963">
            <v>0.74902652528952385</v>
          </cell>
          <cell r="N963">
            <v>0.82635941702233418</v>
          </cell>
          <cell r="O963">
            <v>0.84342206844079093</v>
          </cell>
          <cell r="P963">
            <v>0.78443556537502457</v>
          </cell>
          <cell r="Q963">
            <v>0.71379162291510678</v>
          </cell>
          <cell r="R963">
            <v>0.84687167749463232</v>
          </cell>
          <cell r="S963">
            <v>0.85202405372618029</v>
          </cell>
          <cell r="T963">
            <v>0.84198745055340452</v>
          </cell>
          <cell r="U963">
            <v>0.81358427131842537</v>
          </cell>
          <cell r="V963">
            <v>0.82211986190956621</v>
          </cell>
          <cell r="W963">
            <v>0.83228399698677757</v>
          </cell>
        </row>
        <row r="964">
          <cell r="D964">
            <v>4.1923556258706966E-2</v>
          </cell>
          <cell r="E964">
            <v>4.9261424691009068E-2</v>
          </cell>
          <cell r="F964">
            <v>5.1708265665837201E-2</v>
          </cell>
          <cell r="G964">
            <v>4.9934491300791452E-2</v>
          </cell>
          <cell r="H964">
            <v>5.3880175001685612E-2</v>
          </cell>
          <cell r="I964">
            <v>5.0202829796381299E-2</v>
          </cell>
          <cell r="J964">
            <v>4.8403569431028595E-2</v>
          </cell>
          <cell r="K964">
            <v>4.1901368412761264E-2</v>
          </cell>
          <cell r="L964">
            <v>4.2642382980761215E-2</v>
          </cell>
          <cell r="M964">
            <v>4.8309209448078073E-2</v>
          </cell>
          <cell r="N964">
            <v>2.8700152504998192E-2</v>
          </cell>
          <cell r="O964">
            <v>4.5114893160038839E-2</v>
          </cell>
          <cell r="P964">
            <v>4.6788350491229105E-2</v>
          </cell>
          <cell r="Q964">
            <v>4.4203991188942734E-2</v>
          </cell>
          <cell r="R964">
            <v>4.889807745051758E-2</v>
          </cell>
          <cell r="S964">
            <v>4.6688342656602891E-2</v>
          </cell>
          <cell r="T964">
            <v>5.0980540854572397E-2</v>
          </cell>
          <cell r="U964">
            <v>5.0723327093606461E-2</v>
          </cell>
          <cell r="V964">
            <v>4.6262062274922439E-2</v>
          </cell>
          <cell r="W964">
            <v>5.2004844698793885E-2</v>
          </cell>
        </row>
        <row r="965">
          <cell r="D965">
            <v>2.6059491020484211E-3</v>
          </cell>
          <cell r="E965">
            <v>3.0257645179906159E-3</v>
          </cell>
          <cell r="F965">
            <v>3.4162130934174591E-3</v>
          </cell>
          <cell r="G965">
            <v>2.2230690094631796E-3</v>
          </cell>
          <cell r="H965">
            <v>4.1478096872003345E-3</v>
          </cell>
          <cell r="I965">
            <v>4.561786284831372E-3</v>
          </cell>
          <cell r="J965">
            <v>4.0182691953620587E-3</v>
          </cell>
          <cell r="K965">
            <v>4.5031173621221735E-3</v>
          </cell>
          <cell r="L965">
            <v>3.3776340920852236E-3</v>
          </cell>
          <cell r="M965">
            <v>1.9121190325919898E-3</v>
          </cell>
          <cell r="N965">
            <v>2.6132797180655719E-3</v>
          </cell>
          <cell r="O965">
            <v>1.4112835219128E-3</v>
          </cell>
          <cell r="P965">
            <v>1.5889797760458833E-3</v>
          </cell>
          <cell r="Q965">
            <v>6.7542478769970571E-3</v>
          </cell>
          <cell r="R965">
            <v>4.8251341211220551E-3</v>
          </cell>
          <cell r="S965">
            <v>2.2182018898650466E-3</v>
          </cell>
          <cell r="T965">
            <v>2.2168833632072271E-3</v>
          </cell>
          <cell r="U965">
            <v>1.9961458992115368E-3</v>
          </cell>
          <cell r="V965">
            <v>3.4931008897355741E-3</v>
          </cell>
          <cell r="W965">
            <v>3.6004261924948637E-3</v>
          </cell>
        </row>
        <row r="966">
          <cell r="D966">
            <v>6.3147554814864297E-3</v>
          </cell>
          <cell r="E966">
            <v>8.9959073429663004E-3</v>
          </cell>
          <cell r="F966">
            <v>9.0852183962948502E-3</v>
          </cell>
          <cell r="G966">
            <v>4.2010574337368331E-3</v>
          </cell>
          <cell r="H966">
            <v>4.149937092313369E-3</v>
          </cell>
          <cell r="I966">
            <v>6.6194779885047784E-3</v>
          </cell>
          <cell r="J966">
            <v>5.6739162960066673E-3</v>
          </cell>
          <cell r="K966">
            <v>7.1041587405745879E-3</v>
          </cell>
          <cell r="L966">
            <v>5.3296781048853487E-3</v>
          </cell>
          <cell r="M966">
            <v>3.7309048143486794E-3</v>
          </cell>
          <cell r="N966">
            <v>3.1459302740680243E-3</v>
          </cell>
          <cell r="O966">
            <v>2.0160144350319211E-3</v>
          </cell>
          <cell r="P966">
            <v>2.4452575829173907E-3</v>
          </cell>
          <cell r="Q966">
            <v>6.4211243806533286E-2</v>
          </cell>
          <cell r="R966">
            <v>1.756259810796908E-2</v>
          </cell>
          <cell r="S966">
            <v>1.775071271279512E-2</v>
          </cell>
          <cell r="T966">
            <v>1.5740649714160806E-2</v>
          </cell>
          <cell r="U966">
            <v>1.2238906621697326E-2</v>
          </cell>
          <cell r="V966">
            <v>1.7225520471198425E-2</v>
          </cell>
          <cell r="W966">
            <v>1.7673707539502311E-2</v>
          </cell>
        </row>
        <row r="967">
          <cell r="D967">
            <v>0.96802596287865217</v>
          </cell>
          <cell r="E967">
            <v>0.97410952080913504</v>
          </cell>
          <cell r="F967">
            <v>0.9672650040284354</v>
          </cell>
          <cell r="G967">
            <v>0.97201124464603983</v>
          </cell>
          <cell r="H967">
            <v>0.97121556200045445</v>
          </cell>
          <cell r="I967">
            <v>0.95961171575619375</v>
          </cell>
          <cell r="J967">
            <v>0.9600565513417515</v>
          </cell>
          <cell r="K967">
            <v>0.9618465952437758</v>
          </cell>
          <cell r="L967">
            <v>0.96796471264076867</v>
          </cell>
          <cell r="M967">
            <v>0.98527169988699648</v>
          </cell>
          <cell r="N967">
            <v>0.98104671732726723</v>
          </cell>
          <cell r="O967">
            <v>0.97875836878127065</v>
          </cell>
          <cell r="P967">
            <v>0.97498061945142556</v>
          </cell>
          <cell r="Q967">
            <v>0.90884942873742491</v>
          </cell>
          <cell r="R967">
            <v>0.952829987377389</v>
          </cell>
          <cell r="S967">
            <v>0.96012443438305883</v>
          </cell>
          <cell r="T967">
            <v>0.956515453554312</v>
          </cell>
          <cell r="U967">
            <v>0.96045035086689801</v>
          </cell>
          <cell r="V967">
            <v>0.95342324327292205</v>
          </cell>
          <cell r="W967">
            <v>0.94940596125919741</v>
          </cell>
        </row>
        <row r="968">
          <cell r="D968">
            <v>1.1720036432144495E-2</v>
          </cell>
          <cell r="E968">
            <v>1.0304621602624934E-2</v>
          </cell>
          <cell r="F968">
            <v>1.0371185469103882E-2</v>
          </cell>
          <cell r="G968">
            <v>9.5937220769035068E-3</v>
          </cell>
          <cell r="H968">
            <v>9.5127216059546389E-3</v>
          </cell>
          <cell r="I968">
            <v>1.1501465638437076E-2</v>
          </cell>
          <cell r="J968">
            <v>1.0592619058913054E-2</v>
          </cell>
          <cell r="K968">
            <v>9.859130903194669E-3</v>
          </cell>
          <cell r="L968">
            <v>8.866105533024549E-3</v>
          </cell>
          <cell r="M968">
            <v>4.7625021124204359E-3</v>
          </cell>
          <cell r="N968">
            <v>1.0008843306488586E-2</v>
          </cell>
          <cell r="O968">
            <v>9.9601189398865024E-3</v>
          </cell>
          <cell r="P968">
            <v>9.2780276179553547E-3</v>
          </cell>
          <cell r="Q968">
            <v>9.3963685385683327E-3</v>
          </cell>
          <cell r="R968">
            <v>9.4776928300971119E-3</v>
          </cell>
          <cell r="S968">
            <v>9.2562957227471949E-3</v>
          </cell>
          <cell r="T968">
            <v>9.8780277612633121E-3</v>
          </cell>
          <cell r="U968">
            <v>1.0004379479689561E-2</v>
          </cell>
          <cell r="V968">
            <v>1.0872274387511264E-2</v>
          </cell>
          <cell r="W968">
            <v>9.7824877506715886E-3</v>
          </cell>
        </row>
        <row r="969">
          <cell r="D969">
            <v>5.7668477540856328E-3</v>
          </cell>
          <cell r="E969">
            <v>5.2887937373679375E-3</v>
          </cell>
          <cell r="F969">
            <v>5.4426399507197035E-3</v>
          </cell>
          <cell r="G969">
            <v>5.0110378207433208E-3</v>
          </cell>
          <cell r="H969">
            <v>4.9188954983109658E-3</v>
          </cell>
          <cell r="I969">
            <v>6.5483637878437917E-3</v>
          </cell>
          <cell r="J969">
            <v>5.5603078850438546E-3</v>
          </cell>
          <cell r="K969">
            <v>4.7381421837575498E-3</v>
          </cell>
          <cell r="L969">
            <v>5.1493414098866073E-3</v>
          </cell>
          <cell r="M969">
            <v>2.7584271776538152E-3</v>
          </cell>
          <cell r="N969">
            <v>5.1427995122820223E-3</v>
          </cell>
          <cell r="O969">
            <v>5.3702249009487842E-3</v>
          </cell>
          <cell r="P969">
            <v>4.799991135087887E-3</v>
          </cell>
          <cell r="Q969">
            <v>5.0496526710852273E-3</v>
          </cell>
          <cell r="R969">
            <v>4.2144343313368767E-3</v>
          </cell>
          <cell r="S969">
            <v>4.0645625587503956E-3</v>
          </cell>
          <cell r="T969">
            <v>4.6310996025306587E-3</v>
          </cell>
          <cell r="U969">
            <v>4.3637722216102763E-3</v>
          </cell>
          <cell r="V969">
            <v>4.5916796248152494E-3</v>
          </cell>
          <cell r="W969">
            <v>3.4207198216091484E-3</v>
          </cell>
        </row>
        <row r="970">
          <cell r="D970">
            <v>3.9218477712495469E-3</v>
          </cell>
          <cell r="E970">
            <v>2.6877823109177908E-3</v>
          </cell>
          <cell r="F970">
            <v>2.9019031832271604E-3</v>
          </cell>
          <cell r="G970">
            <v>2.9663195671297579E-3</v>
          </cell>
          <cell r="H970">
            <v>2.4882536215916564E-3</v>
          </cell>
          <cell r="I970">
            <v>3.4419638039928143E-3</v>
          </cell>
          <cell r="J970">
            <v>2.9216736156101055E-3</v>
          </cell>
          <cell r="K970">
            <v>2.6247784528612107E-3</v>
          </cell>
          <cell r="L970">
            <v>2.2350265441359427E-3</v>
          </cell>
          <cell r="M970">
            <v>9.8751820953805569E-4</v>
          </cell>
          <cell r="N970">
            <v>2.0000975282456397E-3</v>
          </cell>
          <cell r="O970">
            <v>2.4071694875815882E-3</v>
          </cell>
          <cell r="P970">
            <v>2.5064934866616743E-3</v>
          </cell>
          <cell r="Q970">
            <v>2.4559113111815912E-3</v>
          </cell>
          <cell r="R970">
            <v>1.5897219113663967E-3</v>
          </cell>
          <cell r="S970">
            <v>1.4218247365919512E-3</v>
          </cell>
          <cell r="T970">
            <v>1.7907061428132796E-3</v>
          </cell>
          <cell r="U970">
            <v>1.7027667043666289E-3</v>
          </cell>
          <cell r="V970">
            <v>1.9763627185945482E-3</v>
          </cell>
          <cell r="W970">
            <v>1.9357602194552989E-3</v>
          </cell>
        </row>
        <row r="971">
          <cell r="D971">
            <v>0</v>
          </cell>
          <cell r="E971">
            <v>1.97246116624955E-6</v>
          </cell>
          <cell r="F971">
            <v>3.9686622610892375E-6</v>
          </cell>
          <cell r="G971">
            <v>1.2191494301438691E-5</v>
          </cell>
          <cell r="H971">
            <v>2.5551718918623847E-5</v>
          </cell>
          <cell r="I971">
            <v>7.4436793006019519E-7</v>
          </cell>
          <cell r="J971">
            <v>3.3500138469894329E-6</v>
          </cell>
          <cell r="K971">
            <v>2.6923174168864115E-5</v>
          </cell>
          <cell r="L971">
            <v>1.3225638244908572E-5</v>
          </cell>
          <cell r="M971">
            <v>3.2992772605664194E-6</v>
          </cell>
          <cell r="N971">
            <v>8.0635861780103946E-6</v>
          </cell>
          <cell r="O971">
            <v>1.4901280155316072E-5</v>
          </cell>
          <cell r="P971">
            <v>3.4240469229596832E-5</v>
          </cell>
          <cell r="Q971">
            <v>2.8438839795795175E-5</v>
          </cell>
          <cell r="R971">
            <v>4.0690413655803145E-5</v>
          </cell>
          <cell r="S971">
            <v>2.2890137162786594E-5</v>
          </cell>
          <cell r="T971">
            <v>1.7031067308353884E-5</v>
          </cell>
          <cell r="U971">
            <v>4.1054850680803038E-5</v>
          </cell>
          <cell r="V971">
            <v>7.3065791705826812E-5</v>
          </cell>
          <cell r="W971">
            <v>6.2430658807995947E-5</v>
          </cell>
        </row>
        <row r="972">
          <cell r="D972">
            <v>3.3234666250347861E-5</v>
          </cell>
          <cell r="E972">
            <v>0</v>
          </cell>
          <cell r="F972">
            <v>2.476986219017761E-5</v>
          </cell>
          <cell r="G972">
            <v>1.6334711546501163E-5</v>
          </cell>
          <cell r="H972">
            <v>3.4285138643350931E-5</v>
          </cell>
          <cell r="I972">
            <v>4.1765929135789843E-5</v>
          </cell>
          <cell r="J972">
            <v>1.1980293706888481E-4</v>
          </cell>
          <cell r="K972">
            <v>3.410579247216701E-5</v>
          </cell>
          <cell r="L972">
            <v>1.2259831527804133E-4</v>
          </cell>
          <cell r="M972">
            <v>1.692167966945353E-5</v>
          </cell>
          <cell r="N972">
            <v>3.3756493654041473E-5</v>
          </cell>
          <cell r="O972">
            <v>1.8731643569613819E-4</v>
          </cell>
          <cell r="P972">
            <v>2.7248408752201375E-4</v>
          </cell>
          <cell r="Q972">
            <v>4.7435909358453134E-4</v>
          </cell>
          <cell r="R972">
            <v>2.8573354737116866E-4</v>
          </cell>
          <cell r="S972">
            <v>2.3869068707300082E-4</v>
          </cell>
          <cell r="T972">
            <v>2.0306504961050884E-4</v>
          </cell>
          <cell r="U972">
            <v>3.9602664525918631E-4</v>
          </cell>
          <cell r="V972">
            <v>5.7771993805588089E-4</v>
          </cell>
          <cell r="W972">
            <v>4.4163146983603482E-4</v>
          </cell>
        </row>
        <row r="973">
          <cell r="D973">
            <v>1.9131484766563404E-2</v>
          </cell>
          <cell r="E973">
            <v>1.1181025018990222E-2</v>
          </cell>
          <cell r="F973">
            <v>1.7331661298625085E-2</v>
          </cell>
          <cell r="G973">
            <v>1.8598309343630409E-2</v>
          </cell>
          <cell r="H973">
            <v>1.7998437598440158E-2</v>
          </cell>
          <cell r="I973">
            <v>2.5765056166477316E-2</v>
          </cell>
          <cell r="J973">
            <v>2.7329589551269719E-2</v>
          </cell>
          <cell r="K973">
            <v>2.3921350200666207E-2</v>
          </cell>
          <cell r="L973">
            <v>2.1092948618124864E-2</v>
          </cell>
          <cell r="M973">
            <v>8.0977580565248421E-3</v>
          </cell>
          <cell r="N973">
            <v>1.1193975152353526E-2</v>
          </cell>
          <cell r="O973">
            <v>1.5407163774203069E-2</v>
          </cell>
          <cell r="P973">
            <v>1.8478649702949445E-2</v>
          </cell>
          <cell r="Q973">
            <v>1.7729168267863121E-2</v>
          </cell>
          <cell r="R973">
            <v>2.3192558482153441E-2</v>
          </cell>
          <cell r="S973">
            <v>1.8484826277689083E-2</v>
          </cell>
          <cell r="T973">
            <v>2.3736307225506674E-2</v>
          </cell>
          <cell r="U973">
            <v>2.3611829907826468E-2</v>
          </cell>
          <cell r="V973">
            <v>2.3881772647549378E-2</v>
          </cell>
          <cell r="W973">
            <v>2.7384144789350116E-2</v>
          </cell>
        </row>
        <row r="974">
          <cell r="D974">
            <v>51385855.226191379</v>
          </cell>
          <cell r="E974">
            <v>52788845.10917154</v>
          </cell>
          <cell r="F974">
            <v>54286020.061291717</v>
          </cell>
          <cell r="G974">
            <v>55632802.770201862</v>
          </cell>
          <cell r="H974">
            <v>57785043.47821378</v>
          </cell>
          <cell r="I974">
            <v>58236016.131241716</v>
          </cell>
          <cell r="J974">
            <v>60094004.0899918</v>
          </cell>
          <cell r="K974">
            <v>62722029.376761124</v>
          </cell>
          <cell r="L974">
            <v>63140512.00633052</v>
          </cell>
          <cell r="M974">
            <v>64060894.711930208</v>
          </cell>
          <cell r="N974">
            <v>67242677.311340854</v>
          </cell>
          <cell r="O974">
            <v>70797299.229749665</v>
          </cell>
          <cell r="P974">
            <v>73424209.817892775</v>
          </cell>
          <cell r="Q974">
            <v>76051120.40603587</v>
          </cell>
          <cell r="R974">
            <v>78678030.994178981</v>
          </cell>
          <cell r="S974">
            <v>81304941.582322106</v>
          </cell>
          <cell r="T974">
            <v>81792694.85940057</v>
          </cell>
          <cell r="U974">
            <v>83462497.664919704</v>
          </cell>
          <cell r="V974">
            <v>84821383.302289918</v>
          </cell>
          <cell r="W974">
            <v>86777171.717620552</v>
          </cell>
        </row>
        <row r="975">
          <cell r="D975">
            <v>41586757.048721388</v>
          </cell>
          <cell r="E975">
            <v>42417364.240081511</v>
          </cell>
          <cell r="F975">
            <v>43626900.041261733</v>
          </cell>
          <cell r="G975">
            <v>45402612.129641883</v>
          </cell>
          <cell r="H975">
            <v>47284556.832843788</v>
          </cell>
          <cell r="I975">
            <v>47190577.644721687</v>
          </cell>
          <cell r="J975">
            <v>49035260.966401801</v>
          </cell>
          <cell r="K975">
            <v>49305568.857121013</v>
          </cell>
          <cell r="L975">
            <v>49083220.232900508</v>
          </cell>
          <cell r="M975">
            <v>47633946.846570268</v>
          </cell>
          <cell r="N975">
            <v>50161151.567300774</v>
          </cell>
          <cell r="O975">
            <v>53428678.558909625</v>
          </cell>
          <cell r="P975">
            <v>55971125.173497744</v>
          </cell>
          <cell r="Q975">
            <v>58513571.788085863</v>
          </cell>
          <cell r="R975">
            <v>61056018.402673982</v>
          </cell>
          <cell r="S975">
            <v>63598465.017262109</v>
          </cell>
          <cell r="T975">
            <v>63350652.622930609</v>
          </cell>
          <cell r="U975">
            <v>65185338.553239755</v>
          </cell>
          <cell r="V975">
            <v>66303555.609019935</v>
          </cell>
          <cell r="W975">
            <v>67966428.016370475</v>
          </cell>
        </row>
        <row r="976">
          <cell r="D976">
            <v>5230717.3593300199</v>
          </cell>
          <cell r="E976">
            <v>5436194.0684000114</v>
          </cell>
          <cell r="F976">
            <v>5409515.5303599881</v>
          </cell>
          <cell r="G976">
            <v>4919273.0110099791</v>
          </cell>
          <cell r="H976">
            <v>4855173.6886100005</v>
          </cell>
          <cell r="I976">
            <v>5227648.8336300198</v>
          </cell>
          <cell r="J976">
            <v>5174113.1490699993</v>
          </cell>
          <cell r="K976">
            <v>7553819.0076400703</v>
          </cell>
          <cell r="L976">
            <v>7746594.702810036</v>
          </cell>
          <cell r="M976">
            <v>9082894.9168599453</v>
          </cell>
          <cell r="N976">
            <v>9214727.6133800223</v>
          </cell>
          <cell r="O976">
            <v>8918224.6365499925</v>
          </cell>
          <cell r="P976">
            <v>9063500.3245874979</v>
          </cell>
          <cell r="Q976">
            <v>9208776.0126250014</v>
          </cell>
          <cell r="R976">
            <v>9354051.7006625049</v>
          </cell>
          <cell r="S976">
            <v>9499327.3887000103</v>
          </cell>
          <cell r="T976">
            <v>9584341.6009599939</v>
          </cell>
          <cell r="U976">
            <v>8973289.0855400041</v>
          </cell>
          <cell r="V976">
            <v>9033355.2576299887</v>
          </cell>
          <cell r="W976">
            <v>9243046.6706400029</v>
          </cell>
        </row>
        <row r="977">
          <cell r="D977">
            <v>4568380.8181399722</v>
          </cell>
          <cell r="E977">
            <v>4935286.8006900167</v>
          </cell>
          <cell r="F977">
            <v>5249604.4896699963</v>
          </cell>
          <cell r="G977">
            <v>5310917.6295499988</v>
          </cell>
          <cell r="H977">
            <v>5645312.9567599921</v>
          </cell>
          <cell r="I977">
            <v>5817789.6528900089</v>
          </cell>
          <cell r="J977">
            <v>5884629.9745199978</v>
          </cell>
          <cell r="K977">
            <v>5862641.5120000374</v>
          </cell>
          <cell r="L977">
            <v>6310697.0706199808</v>
          </cell>
          <cell r="M977">
            <v>7344052.9484999897</v>
          </cell>
          <cell r="N977">
            <v>7866798.1306600505</v>
          </cell>
          <cell r="O977">
            <v>8450396.0342900492</v>
          </cell>
          <cell r="P977">
            <v>8389584.3198075332</v>
          </cell>
          <cell r="Q977">
            <v>8328772.6053250181</v>
          </cell>
          <cell r="R977">
            <v>8267960.8908425029</v>
          </cell>
          <cell r="S977">
            <v>8207149.1763599878</v>
          </cell>
          <cell r="T977">
            <v>8857700.6355099697</v>
          </cell>
          <cell r="U977">
            <v>9303870.0261399504</v>
          </cell>
          <cell r="V977">
            <v>9484472.4356399942</v>
          </cell>
          <cell r="W977">
            <v>9567697.0306100659</v>
          </cell>
        </row>
        <row r="978">
          <cell r="D978">
            <v>51385855.226191379</v>
          </cell>
          <cell r="E978">
            <v>52788845.10917154</v>
          </cell>
          <cell r="F978">
            <v>54286020.061291717</v>
          </cell>
          <cell r="G978">
            <v>55632802.770201862</v>
          </cell>
          <cell r="H978">
            <v>57785043.47821378</v>
          </cell>
          <cell r="I978">
            <v>58236016.131241716</v>
          </cell>
          <cell r="J978">
            <v>60094004.0899918</v>
          </cell>
          <cell r="K978">
            <v>62722029.376761124</v>
          </cell>
          <cell r="L978">
            <v>63140512.00633052</v>
          </cell>
          <cell r="M978">
            <v>64060894.711930208</v>
          </cell>
          <cell r="N978">
            <v>67242677.311340854</v>
          </cell>
          <cell r="O978">
            <v>70797299.229749665</v>
          </cell>
          <cell r="P978">
            <v>73424209.817892775</v>
          </cell>
          <cell r="Q978">
            <v>76051120.40603587</v>
          </cell>
          <cell r="R978">
            <v>78678030.994178981</v>
          </cell>
          <cell r="S978">
            <v>81304941.582322106</v>
          </cell>
          <cell r="T978">
            <v>81792694.85940057</v>
          </cell>
          <cell r="U978">
            <v>83462497.664919704</v>
          </cell>
          <cell r="V978">
            <v>84821383.302289918</v>
          </cell>
          <cell r="W978">
            <v>86777171.717620552</v>
          </cell>
        </row>
        <row r="979">
          <cell r="D979">
            <v>0</v>
          </cell>
          <cell r="E979">
            <v>0</v>
          </cell>
          <cell r="F979">
            <v>0</v>
          </cell>
          <cell r="G979">
            <v>0</v>
          </cell>
          <cell r="H979">
            <v>0</v>
          </cell>
          <cell r="I979">
            <v>0</v>
          </cell>
          <cell r="J979">
            <v>0</v>
          </cell>
          <cell r="K979">
            <v>0</v>
          </cell>
          <cell r="L979">
            <v>0</v>
          </cell>
          <cell r="M979">
            <v>0</v>
          </cell>
          <cell r="N979">
            <v>0</v>
          </cell>
          <cell r="O979">
            <v>0</v>
          </cell>
          <cell r="P979">
            <v>0</v>
          </cell>
          <cell r="Q979">
            <v>0</v>
          </cell>
          <cell r="R979">
            <v>0</v>
          </cell>
          <cell r="S979">
            <v>0</v>
          </cell>
          <cell r="T979">
            <v>0</v>
          </cell>
          <cell r="U979">
            <v>0</v>
          </cell>
          <cell r="V979">
            <v>0</v>
          </cell>
          <cell r="W979">
            <v>0</v>
          </cell>
        </row>
        <row r="980">
          <cell r="D980">
            <v>50091493.444758698</v>
          </cell>
          <cell r="E980">
            <v>51514173.208799914</v>
          </cell>
          <cell r="F980">
            <v>53033371.969251297</v>
          </cell>
          <cell r="G980">
            <v>54384152.951989308</v>
          </cell>
          <cell r="H980">
            <v>55524449.854839936</v>
          </cell>
          <cell r="I980">
            <v>56837720.137469277</v>
          </cell>
          <cell r="J980">
            <v>58609521.611430287</v>
          </cell>
          <cell r="K980">
            <v>62722029.376761124</v>
          </cell>
          <cell r="L980">
            <v>63140512.00633052</v>
          </cell>
          <cell r="M980">
            <v>64060894.711930208</v>
          </cell>
          <cell r="N980">
            <v>67242677.311340854</v>
          </cell>
          <cell r="O980">
            <v>70797299.229749665</v>
          </cell>
          <cell r="P980">
            <v>73424209.817892775</v>
          </cell>
          <cell r="Q980">
            <v>76051120.40603587</v>
          </cell>
          <cell r="R980">
            <v>78678030.994178981</v>
          </cell>
          <cell r="S980">
            <v>81304941.582322106</v>
          </cell>
          <cell r="T980">
            <v>81792694.85940057</v>
          </cell>
          <cell r="U980">
            <v>83462497.664919704</v>
          </cell>
          <cell r="V980">
            <v>84821383.302289918</v>
          </cell>
          <cell r="W980">
            <v>86777171.717620552</v>
          </cell>
        </row>
        <row r="981">
          <cell r="D981">
            <v>40935314.448138699</v>
          </cell>
          <cell r="E981">
            <v>41731690.993469901</v>
          </cell>
          <cell r="F981">
            <v>42933375.761191301</v>
          </cell>
          <cell r="G981">
            <v>44683271.495319396</v>
          </cell>
          <cell r="H981">
            <v>45614542.298119903</v>
          </cell>
          <cell r="I981">
            <v>46425036.175459296</v>
          </cell>
          <cell r="J981">
            <v>48210538.671170302</v>
          </cell>
          <cell r="K981">
            <v>49305568.857121013</v>
          </cell>
          <cell r="L981">
            <v>49083220.232900508</v>
          </cell>
          <cell r="M981">
            <v>47633946.846570268</v>
          </cell>
          <cell r="N981">
            <v>50161151.567300774</v>
          </cell>
          <cell r="O981">
            <v>53428678.558909625</v>
          </cell>
          <cell r="P981">
            <v>55971125.173497744</v>
          </cell>
          <cell r="Q981">
            <v>58513571.788085863</v>
          </cell>
          <cell r="R981">
            <v>61056018.402673982</v>
          </cell>
          <cell r="S981">
            <v>63598465.017262109</v>
          </cell>
          <cell r="T981">
            <v>63350652.622930609</v>
          </cell>
          <cell r="U981">
            <v>65185338.553239755</v>
          </cell>
          <cell r="V981">
            <v>66303555.609019935</v>
          </cell>
          <cell r="W981">
            <v>67966428.016370475</v>
          </cell>
        </row>
        <row r="982">
          <cell r="D982">
            <v>5260984.9207100403</v>
          </cell>
          <cell r="E982">
            <v>5468036.0171199907</v>
          </cell>
          <cell r="F982">
            <v>5441794.7658499805</v>
          </cell>
          <cell r="G982">
            <v>4947308.96764996</v>
          </cell>
          <cell r="H982">
            <v>4882597.6500200098</v>
          </cell>
          <cell r="I982">
            <v>5258235.4305100003</v>
          </cell>
          <cell r="J982">
            <v>5203753.0995499799</v>
          </cell>
          <cell r="K982">
            <v>7553819.0076400703</v>
          </cell>
          <cell r="L982">
            <v>7746594.702810036</v>
          </cell>
          <cell r="M982">
            <v>9082894.9168599453</v>
          </cell>
          <cell r="N982">
            <v>9214727.6133800223</v>
          </cell>
          <cell r="O982">
            <v>8918224.6365499925</v>
          </cell>
          <cell r="P982">
            <v>9063500.3245874979</v>
          </cell>
          <cell r="Q982">
            <v>9208776.0126250014</v>
          </cell>
          <cell r="R982">
            <v>9354051.7006625049</v>
          </cell>
          <cell r="S982">
            <v>9499327.3887000103</v>
          </cell>
          <cell r="T982">
            <v>9584341.6009599939</v>
          </cell>
          <cell r="U982">
            <v>8973289.0855400041</v>
          </cell>
          <cell r="V982">
            <v>9033355.2576299887</v>
          </cell>
          <cell r="W982">
            <v>9243046.6706400029</v>
          </cell>
        </row>
        <row r="983">
          <cell r="D983">
            <v>3895194.0759099601</v>
          </cell>
          <cell r="E983">
            <v>4314446.1982100196</v>
          </cell>
          <cell r="F983">
            <v>4658201.4422100205</v>
          </cell>
          <cell r="G983">
            <v>4753572.4890199509</v>
          </cell>
          <cell r="H983">
            <v>5027309.9067000207</v>
          </cell>
          <cell r="I983">
            <v>5154448.53149998</v>
          </cell>
          <cell r="J983">
            <v>5195229.8407100094</v>
          </cell>
          <cell r="K983">
            <v>5862641.5120000374</v>
          </cell>
          <cell r="L983">
            <v>6310697.0706199808</v>
          </cell>
          <cell r="M983">
            <v>7344052.9484999897</v>
          </cell>
          <cell r="N983">
            <v>7866798.1306600505</v>
          </cell>
          <cell r="O983">
            <v>8450396.0342900492</v>
          </cell>
          <cell r="P983">
            <v>8389584.3198075332</v>
          </cell>
          <cell r="Q983">
            <v>8328772.6053250181</v>
          </cell>
          <cell r="R983">
            <v>8267960.8908425029</v>
          </cell>
          <cell r="S983">
            <v>8207149.1763599878</v>
          </cell>
          <cell r="T983">
            <v>8857700.6355099697</v>
          </cell>
          <cell r="U983">
            <v>9303870.0261399504</v>
          </cell>
          <cell r="V983">
            <v>9484472.4356399942</v>
          </cell>
          <cell r="W983">
            <v>9567697.0306100659</v>
          </cell>
        </row>
        <row r="984">
          <cell r="D984">
            <v>51385855.226191469</v>
          </cell>
          <cell r="E984">
            <v>52788845.109170891</v>
          </cell>
          <cell r="F984">
            <v>54286020.061291799</v>
          </cell>
          <cell r="G984">
            <v>55051484.213002086</v>
          </cell>
          <cell r="H984">
            <v>56196776.706250288</v>
          </cell>
          <cell r="I984">
            <v>57527143.67275086</v>
          </cell>
          <cell r="J984">
            <v>59358863.638622165</v>
          </cell>
          <cell r="K984">
            <v>63473014.443389118</v>
          </cell>
          <cell r="L984">
            <v>63884517.042292878</v>
          </cell>
          <cell r="M984">
            <v>64768101.787170246</v>
          </cell>
          <cell r="N984">
            <v>67988753.344226137</v>
          </cell>
          <cell r="O984">
            <v>71596737.825296566</v>
          </cell>
          <cell r="P984">
            <v>74265525.338167265</v>
          </cell>
          <cell r="Q984">
            <v>76934312.851037964</v>
          </cell>
          <cell r="R984">
            <v>79603100.363908663</v>
          </cell>
          <cell r="S984">
            <v>82271887.876779363</v>
          </cell>
          <cell r="T984">
            <v>82751868.049629167</v>
          </cell>
          <cell r="U984">
            <v>84453590.988066986</v>
          </cell>
          <cell r="V984">
            <v>85829911.057785764</v>
          </cell>
          <cell r="W984">
            <v>87811839.108790562</v>
          </cell>
        </row>
        <row r="985">
          <cell r="D985">
            <v>41586757.048721507</v>
          </cell>
          <cell r="E985">
            <v>42417364.240080871</v>
          </cell>
          <cell r="F985">
            <v>43626900.041261792</v>
          </cell>
          <cell r="G985">
            <v>45402612.129642099</v>
          </cell>
          <cell r="H985">
            <v>46339292.812350303</v>
          </cell>
          <cell r="I985">
            <v>47170824.202510901</v>
          </cell>
          <cell r="J985">
            <v>49014717.890422195</v>
          </cell>
          <cell r="K985">
            <v>50128013.803001717</v>
          </cell>
          <cell r="L985">
            <v>49901956.277201682</v>
          </cell>
          <cell r="M985">
            <v>48428508.186078139</v>
          </cell>
          <cell r="N985">
            <v>50997868.119656786</v>
          </cell>
          <cell r="O985">
            <v>54319899.320872568</v>
          </cell>
          <cell r="P985">
            <v>56904755.391771778</v>
          </cell>
          <cell r="Q985">
            <v>59489611.462670989</v>
          </cell>
          <cell r="R985">
            <v>62074467.533570193</v>
          </cell>
          <cell r="S985">
            <v>64659323.604469411</v>
          </cell>
          <cell r="T985">
            <v>64407377.558382772</v>
          </cell>
          <cell r="U985">
            <v>66272667.094037876</v>
          </cell>
          <cell r="V985">
            <v>67409536.646630108</v>
          </cell>
          <cell r="W985">
            <v>69100146.711993128</v>
          </cell>
        </row>
        <row r="986">
          <cell r="D986">
            <v>5230717.3593299799</v>
          </cell>
          <cell r="E986">
            <v>5436194.0683999797</v>
          </cell>
          <cell r="F986">
            <v>5409515.5303599797</v>
          </cell>
          <cell r="G986">
            <v>4919273.0110100098</v>
          </cell>
          <cell r="H986">
            <v>4855173.6886099996</v>
          </cell>
          <cell r="I986">
            <v>5227648.8336299602</v>
          </cell>
          <cell r="J986">
            <v>5174113.14906995</v>
          </cell>
          <cell r="K986">
            <v>7510793.36498594</v>
          </cell>
          <cell r="L986">
            <v>7702471.0330302361</v>
          </cell>
          <cell r="M986">
            <v>9031159.8421166167</v>
          </cell>
          <cell r="N986">
            <v>9162241.6354862656</v>
          </cell>
          <cell r="O986">
            <v>8867427.5038766563</v>
          </cell>
          <cell r="P986">
            <v>9011875.7191042472</v>
          </cell>
          <cell r="Q986">
            <v>9156323.9343318362</v>
          </cell>
          <cell r="R986">
            <v>9300772.1495594252</v>
          </cell>
          <cell r="S986">
            <v>9445220.3647870161</v>
          </cell>
          <cell r="T986">
            <v>9529750.346340185</v>
          </cell>
          <cell r="U986">
            <v>8922178.3124017846</v>
          </cell>
          <cell r="V986">
            <v>8981902.3548149355</v>
          </cell>
          <cell r="W986">
            <v>9190399.3908092063</v>
          </cell>
        </row>
        <row r="987">
          <cell r="D987">
            <v>4568380.8181399796</v>
          </cell>
          <cell r="E987">
            <v>4935286.8006900409</v>
          </cell>
          <cell r="F987">
            <v>5249604.4896700196</v>
          </cell>
          <cell r="G987">
            <v>4729599.0723499805</v>
          </cell>
          <cell r="H987">
            <v>5002310.2052899804</v>
          </cell>
          <cell r="I987">
            <v>5128670.6366099995</v>
          </cell>
          <cell r="J987">
            <v>5170032.5991300195</v>
          </cell>
          <cell r="K987">
            <v>5834207.2754014591</v>
          </cell>
          <cell r="L987">
            <v>6280089.7320609586</v>
          </cell>
          <cell r="M987">
            <v>7308433.7589754891</v>
          </cell>
          <cell r="N987">
            <v>7828643.5890830867</v>
          </cell>
          <cell r="O987">
            <v>8409411.0005473457</v>
          </cell>
          <cell r="P987">
            <v>8348894.2272912413</v>
          </cell>
          <cell r="Q987">
            <v>8288377.4540351378</v>
          </cell>
          <cell r="R987">
            <v>8227860.6807790343</v>
          </cell>
          <cell r="S987">
            <v>8167343.9075229308</v>
          </cell>
          <cell r="T987">
            <v>8814740.1449062135</v>
          </cell>
          <cell r="U987">
            <v>9258745.5816273205</v>
          </cell>
          <cell r="V987">
            <v>9438472.0563407186</v>
          </cell>
          <cell r="W987">
            <v>9521293.0059882235</v>
          </cell>
        </row>
        <row r="988">
          <cell r="D988">
            <v>2313585.2054033019</v>
          </cell>
          <cell r="E988">
            <v>2506449.1546314284</v>
          </cell>
          <cell r="F988">
            <v>2663268.7657485781</v>
          </cell>
          <cell r="G988">
            <v>2599683.1173572028</v>
          </cell>
          <cell r="H988">
            <v>3014343.253106975</v>
          </cell>
          <cell r="I988">
            <v>3099808.1494981488</v>
          </cell>
          <cell r="J988">
            <v>3086547.3108929899</v>
          </cell>
          <cell r="K988">
            <v>9442507.0844876133</v>
          </cell>
          <cell r="L988">
            <v>6784305.5642943196</v>
          </cell>
          <cell r="M988">
            <v>10055858.904373359</v>
          </cell>
          <cell r="N988">
            <v>11059584.818527579</v>
          </cell>
          <cell r="O988">
            <v>11394895.909557877</v>
          </cell>
          <cell r="P988">
            <v>5999068.2687826492</v>
          </cell>
          <cell r="Q988">
            <v>5946977.4990326576</v>
          </cell>
          <cell r="R988">
            <v>6140288.7274144124</v>
          </cell>
          <cell r="S988">
            <v>12276078.873340692</v>
          </cell>
          <cell r="T988">
            <v>6632521.2714644894</v>
          </cell>
          <cell r="U988">
            <v>6700664.0726313796</v>
          </cell>
          <cell r="V988">
            <v>6725205.5761905927</v>
          </cell>
          <cell r="W988">
            <v>13251290.831126604</v>
          </cell>
        </row>
        <row r="989">
          <cell r="D989">
            <v>328437.88497978699</v>
          </cell>
          <cell r="E989">
            <v>330456.03806321003</v>
          </cell>
          <cell r="F989">
            <v>325444.06879987399</v>
          </cell>
          <cell r="G989">
            <v>298860.54936554801</v>
          </cell>
          <cell r="H989">
            <v>437607.111696037</v>
          </cell>
          <cell r="I989">
            <v>423800.39673470904</v>
          </cell>
          <cell r="J989">
            <v>433166.58022424899</v>
          </cell>
          <cell r="K989">
            <v>1759851.6248559742</v>
          </cell>
          <cell r="L989">
            <v>1216659.89694325</v>
          </cell>
          <cell r="M989">
            <v>1786283.0597204198</v>
          </cell>
          <cell r="N989">
            <v>1803141.5786776801</v>
          </cell>
          <cell r="O989">
            <v>1820565.3174852058</v>
          </cell>
          <cell r="P989">
            <v>924644.87357140903</v>
          </cell>
          <cell r="Q989">
            <v>1213853.7067623592</v>
          </cell>
          <cell r="R989">
            <v>1248091.3743352026</v>
          </cell>
          <cell r="S989">
            <v>1750365.9002230435</v>
          </cell>
          <cell r="T989">
            <v>939918.75103844644</v>
          </cell>
          <cell r="U989">
            <v>1030435.370998251</v>
          </cell>
          <cell r="V989">
            <v>1080575.2870078289</v>
          </cell>
          <cell r="W989">
            <v>2023921.5568178198</v>
          </cell>
        </row>
        <row r="990">
          <cell r="D990">
            <v>702320.22760697501</v>
          </cell>
          <cell r="E990">
            <v>724922.86626154603</v>
          </cell>
          <cell r="F990">
            <v>704097.39227274409</v>
          </cell>
          <cell r="G990">
            <v>702006.31415625499</v>
          </cell>
          <cell r="H990">
            <v>685451.89700799796</v>
          </cell>
          <cell r="I990">
            <v>665326.29840492003</v>
          </cell>
          <cell r="J990">
            <v>672490.38748056104</v>
          </cell>
          <cell r="K990">
            <v>1847901.3845735879</v>
          </cell>
          <cell r="L990">
            <v>1282264.31258823</v>
          </cell>
          <cell r="M990">
            <v>2311840.57210914</v>
          </cell>
          <cell r="N990">
            <v>2566268.9437570199</v>
          </cell>
          <cell r="O990">
            <v>2457002.9911720799</v>
          </cell>
          <cell r="P990">
            <v>1280352.7764512701</v>
          </cell>
          <cell r="Q990">
            <v>938886.47851656808</v>
          </cell>
          <cell r="R990">
            <v>975356.06841923995</v>
          </cell>
          <cell r="S990">
            <v>2415712.6740287482</v>
          </cell>
          <cell r="T990">
            <v>1303200.8635587429</v>
          </cell>
          <cell r="U990">
            <v>1366000.7838253391</v>
          </cell>
          <cell r="V990">
            <v>1296201.3855546629</v>
          </cell>
          <cell r="W990">
            <v>2579161.0725893057</v>
          </cell>
        </row>
        <row r="991">
          <cell r="D991">
            <v>1282827.0928165398</v>
          </cell>
          <cell r="E991">
            <v>1451070.2503066726</v>
          </cell>
          <cell r="F991">
            <v>1633727.3046759597</v>
          </cell>
          <cell r="G991">
            <v>1598816.2538354001</v>
          </cell>
          <cell r="H991">
            <v>1891284.2444029399</v>
          </cell>
          <cell r="I991">
            <v>2010681.45435852</v>
          </cell>
          <cell r="J991">
            <v>1980890.3431881799</v>
          </cell>
          <cell r="K991">
            <v>5834754.0750580505</v>
          </cell>
          <cell r="L991">
            <v>4285381.3547628401</v>
          </cell>
          <cell r="M991">
            <v>5957735.2725438001</v>
          </cell>
          <cell r="N991">
            <v>6690174.29609288</v>
          </cell>
          <cell r="O991">
            <v>7117327.6009005914</v>
          </cell>
          <cell r="P991">
            <v>3794070.6187599702</v>
          </cell>
          <cell r="Q991">
            <v>3794237.3137537297</v>
          </cell>
          <cell r="R991">
            <v>3916841.2846599696</v>
          </cell>
          <cell r="S991">
            <v>8110000.2990889</v>
          </cell>
          <cell r="T991">
            <v>4389401.6568673002</v>
          </cell>
          <cell r="U991">
            <v>4304227.9178077895</v>
          </cell>
          <cell r="V991">
            <v>4348428.9036281006</v>
          </cell>
          <cell r="W991">
            <v>8648208.2017194796</v>
          </cell>
        </row>
        <row r="993">
          <cell r="D993">
            <v>4.3853730806916888E-2</v>
          </cell>
          <cell r="E993">
            <v>4.3591742623017897E-2</v>
          </cell>
          <cell r="F993">
            <v>4.3419431887409383E-2</v>
          </cell>
          <cell r="G993">
            <v>4.5270417299883486E-2</v>
          </cell>
          <cell r="H993">
            <v>4.6326923831264931E-2</v>
          </cell>
          <cell r="I993">
            <v>4.5570416557036655E-2</v>
          </cell>
          <cell r="J993">
            <v>4.5280793762217116E-2</v>
          </cell>
          <cell r="K993">
            <v>4.5582888753594036E-2</v>
          </cell>
          <cell r="L993">
            <v>4.6937460995797618E-2</v>
          </cell>
          <cell r="M993">
            <v>4.5753665158772723E-2</v>
          </cell>
          <cell r="N993">
            <v>5.5966744713289461E-2</v>
          </cell>
          <cell r="O993">
            <v>5.4069282116954151E-2</v>
          </cell>
          <cell r="P993">
            <v>5.2025971374417786E-2</v>
          </cell>
          <cell r="Q993">
            <v>5.2447447443979972E-2</v>
          </cell>
          <cell r="R993">
            <v>4.8010451689806534E-2</v>
          </cell>
          <cell r="S993">
            <v>4.7830587950320858E-2</v>
          </cell>
          <cell r="T993">
            <v>4.8766445458647577E-2</v>
          </cell>
          <cell r="U993">
            <v>4.9573047255431005E-2</v>
          </cell>
          <cell r="V993">
            <v>5.4601061941791394E-2</v>
          </cell>
          <cell r="W993">
            <v>5.5550704778587499E-2</v>
          </cell>
        </row>
        <row r="994">
          <cell r="D994">
            <v>0.1527185697588318</v>
          </cell>
          <cell r="E994">
            <v>0.16010832550811888</v>
          </cell>
          <cell r="F994">
            <v>0.15734755787833299</v>
          </cell>
          <cell r="G994">
            <v>0.1566386926173958</v>
          </cell>
          <cell r="H994">
            <v>0.15575014008294619</v>
          </cell>
          <cell r="I994">
            <v>0.14742142363456176</v>
          </cell>
          <cell r="J994">
            <v>0.14655100062063847</v>
          </cell>
          <cell r="K994">
            <v>0.12105550609070835</v>
          </cell>
          <cell r="L994">
            <v>0.12398482613885735</v>
          </cell>
          <cell r="M994">
            <v>0.10948906798974213</v>
          </cell>
          <cell r="N994">
            <v>0.12692598360656343</v>
          </cell>
          <cell r="O994">
            <v>0.12318496106581667</v>
          </cell>
          <cell r="P994">
            <v>0.13457254381927161</v>
          </cell>
          <cell r="Q994">
            <v>0.34041938468515348</v>
          </cell>
          <cell r="R994">
            <v>0.34503028617407039</v>
          </cell>
          <cell r="S994">
            <v>0.30926025341300911</v>
          </cell>
          <cell r="T994">
            <v>0.32439041188875078</v>
          </cell>
          <cell r="U994">
            <v>0.32320091562003933</v>
          </cell>
          <cell r="V994">
            <v>0.34087061989013484</v>
          </cell>
          <cell r="W994">
            <v>0.34619024544462085</v>
          </cell>
        </row>
        <row r="995">
          <cell r="D995">
            <v>0.87567335539256075</v>
          </cell>
          <cell r="E995">
            <v>0.89042477246444585</v>
          </cell>
          <cell r="F995">
            <v>0.9016783352140102</v>
          </cell>
          <cell r="G995">
            <v>0.99999867272658438</v>
          </cell>
          <cell r="H995">
            <v>0.99999969578019499</v>
          </cell>
          <cell r="I995">
            <v>0.99999999995326549</v>
          </cell>
          <cell r="J995">
            <v>0.99999992747150679</v>
          </cell>
          <cell r="K995">
            <v>0.99999362547330573</v>
          </cell>
          <cell r="L995">
            <v>1</v>
          </cell>
          <cell r="M995">
            <v>0.99999116004745936</v>
          </cell>
          <cell r="N995">
            <v>0.99999989740623885</v>
          </cell>
          <cell r="O995">
            <v>0.99999999389574379</v>
          </cell>
          <cell r="P995">
            <v>0.99999957283490903</v>
          </cell>
          <cell r="Q995">
            <v>1</v>
          </cell>
          <cell r="R995">
            <v>1</v>
          </cell>
          <cell r="S995">
            <v>1</v>
          </cell>
          <cell r="T995">
            <v>0.99999999437363707</v>
          </cell>
          <cell r="U995">
            <v>0.99998918337661524</v>
          </cell>
          <cell r="V995">
            <v>0.99999998340374208</v>
          </cell>
          <cell r="W995">
            <v>0.99999992613704636</v>
          </cell>
        </row>
        <row r="997">
          <cell r="D997">
            <v>0.31453300482658036</v>
          </cell>
          <cell r="E997">
            <v>0.31313027188362841</v>
          </cell>
          <cell r="F997">
            <v>0.31419203016227076</v>
          </cell>
          <cell r="G997">
            <v>0.32855198746538666</v>
          </cell>
          <cell r="H997">
            <v>0.32881425987846841</v>
          </cell>
          <cell r="I997">
            <v>0.38617636839212632</v>
          </cell>
          <cell r="J997">
            <v>0.38896566018570583</v>
          </cell>
          <cell r="K997">
            <v>0.33182644542521178</v>
          </cell>
          <cell r="L997">
            <v>0.33121130080915889</v>
          </cell>
          <cell r="M997">
            <v>0.35071419596462244</v>
          </cell>
          <cell r="N997">
            <v>0.35163136512521326</v>
          </cell>
          <cell r="O997">
            <v>0.35383244098200817</v>
          </cell>
          <cell r="P997">
            <v>0.35665117956811143</v>
          </cell>
          <cell r="Q997">
            <v>0.29931269425513052</v>
          </cell>
          <cell r="R997">
            <v>0.31236723902963381</v>
          </cell>
          <cell r="S997">
            <v>0.32339684049260004</v>
          </cell>
          <cell r="T997">
            <v>0.33259982176550928</v>
          </cell>
          <cell r="U997">
            <v>0.32441519702663135</v>
          </cell>
          <cell r="V997">
            <v>0.32860355213549414</v>
          </cell>
          <cell r="W997">
            <v>0.31822507937042499</v>
          </cell>
        </row>
        <row r="998">
          <cell r="D998">
            <v>0.31266971775228647</v>
          </cell>
          <cell r="E998">
            <v>0.30907003988380394</v>
          </cell>
          <cell r="F998">
            <v>0.30928527684691082</v>
          </cell>
          <cell r="G998">
            <v>0.32941680342856511</v>
          </cell>
          <cell r="H998">
            <v>0.32993185436463041</v>
          </cell>
          <cell r="I998">
            <v>0.38349638451168755</v>
          </cell>
          <cell r="J998">
            <v>0.38419121709630899</v>
          </cell>
          <cell r="K998">
            <v>0.34504164628632322</v>
          </cell>
          <cell r="L998">
            <v>0.34340277969207011</v>
          </cell>
          <cell r="M998">
            <v>0.36264837183394244</v>
          </cell>
          <cell r="N998">
            <v>0.36325474655564804</v>
          </cell>
          <cell r="O998">
            <v>0.36434375212684955</v>
          </cell>
          <cell r="P998">
            <v>0.36799374373938337</v>
          </cell>
          <cell r="Q998">
            <v>0.31045939749923979</v>
          </cell>
          <cell r="R998">
            <v>0.32254518724302655</v>
          </cell>
          <cell r="S998">
            <v>0.33443236313564184</v>
          </cell>
          <cell r="T998">
            <v>0.34521874057436464</v>
          </cell>
          <cell r="U998">
            <v>0.33603008687756397</v>
          </cell>
          <cell r="V998">
            <v>0.34040756225484625</v>
          </cell>
          <cell r="W998">
            <v>0.33364361801064796</v>
          </cell>
        </row>
        <row r="999">
          <cell r="D999">
            <v>0.33524096781587526</v>
          </cell>
          <cell r="E999">
            <v>0.33792421874845624</v>
          </cell>
          <cell r="F999">
            <v>0.34699947978040019</v>
          </cell>
          <cell r="G999">
            <v>0.3901610823150321</v>
          </cell>
          <cell r="H999">
            <v>0.39438095752952157</v>
          </cell>
          <cell r="I999">
            <v>0.4459489609101116</v>
          </cell>
          <cell r="J999">
            <v>0.45040730405000456</v>
          </cell>
          <cell r="K999">
            <v>0.38178748423137904</v>
          </cell>
          <cell r="L999">
            <v>0.390175455877317</v>
          </cell>
          <cell r="M999">
            <v>0.41101543121341227</v>
          </cell>
          <cell r="N999">
            <v>0.43994981752691498</v>
          </cell>
          <cell r="O999">
            <v>0.43372090005198821</v>
          </cell>
          <cell r="P999">
            <v>0.43274161693138247</v>
          </cell>
          <cell r="Q999">
            <v>0.48009701329121807</v>
          </cell>
          <cell r="R999">
            <v>0.49332973670944691</v>
          </cell>
          <cell r="S999">
            <v>0.49980294998580993</v>
          </cell>
          <cell r="T999">
            <v>0.50998347771546915</v>
          </cell>
          <cell r="U999">
            <v>0.53168456936204289</v>
          </cell>
          <cell r="V999">
            <v>0.50944295799157102</v>
          </cell>
          <cell r="W999">
            <v>0.49664999129574811</v>
          </cell>
        </row>
        <row r="1002">
          <cell r="D1002">
            <v>0</v>
          </cell>
          <cell r="E1002">
            <v>0</v>
          </cell>
          <cell r="F1002">
            <v>0</v>
          </cell>
          <cell r="G1002">
            <v>0</v>
          </cell>
          <cell r="H1002">
            <v>0</v>
          </cell>
          <cell r="I1002">
            <v>0</v>
          </cell>
          <cell r="J1002">
            <v>0</v>
          </cell>
          <cell r="K1002">
            <v>0</v>
          </cell>
          <cell r="L1002">
            <v>0</v>
          </cell>
          <cell r="M1002">
            <v>0</v>
          </cell>
          <cell r="N1002">
            <v>0</v>
          </cell>
          <cell r="O1002">
            <v>0</v>
          </cell>
          <cell r="P1002">
            <v>0</v>
          </cell>
          <cell r="Q1002">
            <v>0</v>
          </cell>
          <cell r="R1002">
            <v>0</v>
          </cell>
          <cell r="S1002">
            <v>0</v>
          </cell>
          <cell r="T1002">
            <v>0</v>
          </cell>
          <cell r="U1002">
            <v>0</v>
          </cell>
          <cell r="V1002">
            <v>0</v>
          </cell>
          <cell r="W1002">
            <v>0</v>
          </cell>
        </row>
        <row r="1003">
          <cell r="D1003">
            <v>0</v>
          </cell>
          <cell r="E1003">
            <v>0</v>
          </cell>
          <cell r="F1003">
            <v>0</v>
          </cell>
          <cell r="G1003">
            <v>0</v>
          </cell>
          <cell r="H1003">
            <v>0</v>
          </cell>
          <cell r="I1003">
            <v>0</v>
          </cell>
          <cell r="J1003">
            <v>0</v>
          </cell>
          <cell r="K1003">
            <v>0</v>
          </cell>
          <cell r="L1003">
            <v>0</v>
          </cell>
          <cell r="M1003">
            <v>0</v>
          </cell>
          <cell r="N1003">
            <v>0</v>
          </cell>
          <cell r="O1003">
            <v>0</v>
          </cell>
          <cell r="P1003">
            <v>0</v>
          </cell>
          <cell r="Q1003">
            <v>0</v>
          </cell>
          <cell r="R1003">
            <v>0</v>
          </cell>
          <cell r="S1003">
            <v>0</v>
          </cell>
          <cell r="T1003">
            <v>0</v>
          </cell>
          <cell r="U1003">
            <v>0</v>
          </cell>
          <cell r="V1003">
            <v>0</v>
          </cell>
          <cell r="W1003">
            <v>0</v>
          </cell>
        </row>
        <row r="1004">
          <cell r="D1004">
            <v>0</v>
          </cell>
          <cell r="E1004">
            <v>0</v>
          </cell>
          <cell r="F1004">
            <v>0</v>
          </cell>
          <cell r="G1004">
            <v>0</v>
          </cell>
          <cell r="H1004">
            <v>0</v>
          </cell>
          <cell r="I1004">
            <v>0</v>
          </cell>
          <cell r="J1004">
            <v>0</v>
          </cell>
          <cell r="K1004">
            <v>0</v>
          </cell>
          <cell r="L1004">
            <v>0</v>
          </cell>
          <cell r="M1004">
            <v>0</v>
          </cell>
          <cell r="N1004">
            <v>0</v>
          </cell>
          <cell r="O1004">
            <v>0</v>
          </cell>
          <cell r="P1004">
            <v>0</v>
          </cell>
          <cell r="Q1004">
            <v>0</v>
          </cell>
          <cell r="R1004">
            <v>0</v>
          </cell>
          <cell r="S1004">
            <v>0</v>
          </cell>
          <cell r="T1004">
            <v>0</v>
          </cell>
          <cell r="U1004">
            <v>0</v>
          </cell>
          <cell r="V1004">
            <v>0</v>
          </cell>
          <cell r="W1004">
            <v>0</v>
          </cell>
        </row>
        <row r="1005">
          <cell r="D1005">
            <v>0</v>
          </cell>
          <cell r="E1005">
            <v>0</v>
          </cell>
          <cell r="F1005">
            <v>0</v>
          </cell>
          <cell r="G1005">
            <v>0</v>
          </cell>
          <cell r="H1005">
            <v>0</v>
          </cell>
          <cell r="I1005">
            <v>0</v>
          </cell>
          <cell r="J1005">
            <v>0</v>
          </cell>
          <cell r="K1005">
            <v>0</v>
          </cell>
          <cell r="L1005">
            <v>0</v>
          </cell>
          <cell r="M1005">
            <v>0</v>
          </cell>
          <cell r="N1005">
            <v>0</v>
          </cell>
          <cell r="O1005">
            <v>0</v>
          </cell>
          <cell r="P1005">
            <v>0</v>
          </cell>
          <cell r="Q1005">
            <v>0</v>
          </cell>
          <cell r="R1005">
            <v>0</v>
          </cell>
          <cell r="S1005">
            <v>0</v>
          </cell>
          <cell r="T1005">
            <v>0</v>
          </cell>
          <cell r="U1005">
            <v>0</v>
          </cell>
          <cell r="V1005">
            <v>0</v>
          </cell>
          <cell r="W1005">
            <v>0</v>
          </cell>
        </row>
        <row r="1006">
          <cell r="D1006">
            <v>0</v>
          </cell>
          <cell r="E1006">
            <v>0</v>
          </cell>
          <cell r="F1006">
            <v>0</v>
          </cell>
          <cell r="G1006">
            <v>0</v>
          </cell>
          <cell r="H1006">
            <v>0</v>
          </cell>
          <cell r="I1006">
            <v>0</v>
          </cell>
          <cell r="J1006">
            <v>0</v>
          </cell>
          <cell r="K1006">
            <v>0</v>
          </cell>
          <cell r="L1006">
            <v>0</v>
          </cell>
          <cell r="M1006">
            <v>0</v>
          </cell>
          <cell r="N1006">
            <v>0</v>
          </cell>
          <cell r="O1006">
            <v>0</v>
          </cell>
          <cell r="P1006">
            <v>0</v>
          </cell>
          <cell r="Q1006">
            <v>0</v>
          </cell>
          <cell r="R1006">
            <v>0</v>
          </cell>
          <cell r="S1006">
            <v>0</v>
          </cell>
          <cell r="T1006">
            <v>0</v>
          </cell>
          <cell r="U1006">
            <v>0</v>
          </cell>
          <cell r="V1006">
            <v>0</v>
          </cell>
          <cell r="W1006">
            <v>0</v>
          </cell>
        </row>
        <row r="1007">
          <cell r="D1007">
            <v>0</v>
          </cell>
          <cell r="E1007">
            <v>0</v>
          </cell>
          <cell r="F1007">
            <v>0</v>
          </cell>
          <cell r="G1007">
            <v>0</v>
          </cell>
          <cell r="H1007">
            <v>0</v>
          </cell>
          <cell r="I1007">
            <v>0</v>
          </cell>
          <cell r="J1007">
            <v>0</v>
          </cell>
          <cell r="K1007">
            <v>0</v>
          </cell>
          <cell r="L1007">
            <v>0</v>
          </cell>
          <cell r="M1007">
            <v>0</v>
          </cell>
          <cell r="N1007">
            <v>0</v>
          </cell>
          <cell r="O1007">
            <v>0</v>
          </cell>
          <cell r="P1007">
            <v>0</v>
          </cell>
          <cell r="Q1007">
            <v>0</v>
          </cell>
          <cell r="R1007">
            <v>0</v>
          </cell>
          <cell r="S1007">
            <v>0</v>
          </cell>
          <cell r="T1007">
            <v>0</v>
          </cell>
          <cell r="U1007">
            <v>0</v>
          </cell>
          <cell r="V1007">
            <v>0</v>
          </cell>
          <cell r="W1007">
            <v>0</v>
          </cell>
        </row>
        <row r="1008">
          <cell r="D1008">
            <v>0</v>
          </cell>
          <cell r="E1008">
            <v>0</v>
          </cell>
          <cell r="F1008">
            <v>0</v>
          </cell>
          <cell r="G1008">
            <v>0</v>
          </cell>
          <cell r="H1008">
            <v>0</v>
          </cell>
          <cell r="I1008">
            <v>0</v>
          </cell>
          <cell r="J1008">
            <v>0</v>
          </cell>
          <cell r="K1008">
            <v>0</v>
          </cell>
          <cell r="L1008">
            <v>0</v>
          </cell>
          <cell r="M1008">
            <v>0</v>
          </cell>
          <cell r="N1008">
            <v>0</v>
          </cell>
          <cell r="O1008">
            <v>0</v>
          </cell>
          <cell r="P1008">
            <v>0</v>
          </cell>
          <cell r="Q1008">
            <v>0</v>
          </cell>
          <cell r="R1008">
            <v>0</v>
          </cell>
          <cell r="S1008">
            <v>0</v>
          </cell>
          <cell r="T1008">
            <v>0</v>
          </cell>
          <cell r="U1008">
            <v>0</v>
          </cell>
          <cell r="V1008">
            <v>0</v>
          </cell>
          <cell r="W1008">
            <v>0</v>
          </cell>
        </row>
        <row r="1009">
          <cell r="D1009">
            <v>0</v>
          </cell>
          <cell r="E1009">
            <v>0</v>
          </cell>
          <cell r="F1009">
            <v>0</v>
          </cell>
          <cell r="G1009">
            <v>0</v>
          </cell>
          <cell r="H1009">
            <v>0</v>
          </cell>
          <cell r="I1009">
            <v>0</v>
          </cell>
          <cell r="J1009">
            <v>0</v>
          </cell>
          <cell r="K1009">
            <v>0</v>
          </cell>
          <cell r="L1009">
            <v>0</v>
          </cell>
          <cell r="M1009">
            <v>0</v>
          </cell>
          <cell r="N1009">
            <v>0</v>
          </cell>
          <cell r="O1009">
            <v>0</v>
          </cell>
          <cell r="P1009">
            <v>0</v>
          </cell>
          <cell r="Q1009">
            <v>0</v>
          </cell>
          <cell r="R1009">
            <v>0</v>
          </cell>
          <cell r="S1009">
            <v>0</v>
          </cell>
          <cell r="T1009">
            <v>0</v>
          </cell>
          <cell r="U1009">
            <v>0</v>
          </cell>
          <cell r="V1009">
            <v>0</v>
          </cell>
          <cell r="W1009">
            <v>0</v>
          </cell>
        </row>
        <row r="1010">
          <cell r="D1010">
            <v>0</v>
          </cell>
          <cell r="E1010">
            <v>0</v>
          </cell>
          <cell r="F1010">
            <v>0</v>
          </cell>
          <cell r="G1010">
            <v>0</v>
          </cell>
          <cell r="H1010">
            <v>0</v>
          </cell>
          <cell r="I1010">
            <v>0</v>
          </cell>
          <cell r="J1010">
            <v>0</v>
          </cell>
          <cell r="K1010">
            <v>0</v>
          </cell>
          <cell r="L1010">
            <v>0</v>
          </cell>
          <cell r="M1010">
            <v>0</v>
          </cell>
          <cell r="N1010">
            <v>0</v>
          </cell>
          <cell r="O1010">
            <v>0</v>
          </cell>
          <cell r="P1010">
            <v>0</v>
          </cell>
          <cell r="Q1010">
            <v>0</v>
          </cell>
          <cell r="R1010">
            <v>0</v>
          </cell>
          <cell r="S1010">
            <v>0</v>
          </cell>
          <cell r="T1010">
            <v>0</v>
          </cell>
          <cell r="U1010">
            <v>0</v>
          </cell>
          <cell r="V1010">
            <v>0</v>
          </cell>
          <cell r="W1010">
            <v>0</v>
          </cell>
        </row>
        <row r="1011">
          <cell r="D1011">
            <v>0</v>
          </cell>
          <cell r="E1011">
            <v>0</v>
          </cell>
          <cell r="F1011">
            <v>0</v>
          </cell>
          <cell r="G1011">
            <v>0</v>
          </cell>
          <cell r="H1011">
            <v>0</v>
          </cell>
          <cell r="I1011">
            <v>0</v>
          </cell>
          <cell r="J1011">
            <v>0</v>
          </cell>
          <cell r="K1011">
            <v>0</v>
          </cell>
          <cell r="L1011">
            <v>0</v>
          </cell>
          <cell r="M1011">
            <v>0</v>
          </cell>
          <cell r="N1011">
            <v>0</v>
          </cell>
          <cell r="O1011">
            <v>0</v>
          </cell>
          <cell r="P1011">
            <v>0</v>
          </cell>
          <cell r="Q1011">
            <v>0</v>
          </cell>
          <cell r="R1011">
            <v>0</v>
          </cell>
          <cell r="S1011">
            <v>0</v>
          </cell>
          <cell r="T1011">
            <v>0</v>
          </cell>
          <cell r="U1011">
            <v>0</v>
          </cell>
          <cell r="V1011">
            <v>0</v>
          </cell>
          <cell r="W1011">
            <v>0</v>
          </cell>
        </row>
        <row r="1012">
          <cell r="D1012">
            <v>0</v>
          </cell>
          <cell r="E1012">
            <v>0</v>
          </cell>
          <cell r="F1012">
            <v>0</v>
          </cell>
          <cell r="G1012">
            <v>0</v>
          </cell>
          <cell r="H1012">
            <v>0</v>
          </cell>
          <cell r="I1012">
            <v>0</v>
          </cell>
          <cell r="J1012">
            <v>0</v>
          </cell>
          <cell r="K1012">
            <v>0</v>
          </cell>
          <cell r="L1012">
            <v>0</v>
          </cell>
          <cell r="M1012">
            <v>0</v>
          </cell>
          <cell r="N1012">
            <v>0</v>
          </cell>
          <cell r="O1012">
            <v>0</v>
          </cell>
          <cell r="P1012">
            <v>0</v>
          </cell>
          <cell r="Q1012">
            <v>0</v>
          </cell>
          <cell r="R1012">
            <v>0</v>
          </cell>
          <cell r="S1012">
            <v>0</v>
          </cell>
          <cell r="T1012">
            <v>0</v>
          </cell>
          <cell r="U1012">
            <v>0</v>
          </cell>
          <cell r="V1012">
            <v>0</v>
          </cell>
          <cell r="W1012">
            <v>0</v>
          </cell>
        </row>
        <row r="1013">
          <cell r="D1013">
            <v>0</v>
          </cell>
          <cell r="E1013">
            <v>0</v>
          </cell>
          <cell r="F1013">
            <v>0</v>
          </cell>
          <cell r="G1013">
            <v>0</v>
          </cell>
          <cell r="H1013">
            <v>0</v>
          </cell>
          <cell r="I1013">
            <v>0</v>
          </cell>
          <cell r="J1013">
            <v>0</v>
          </cell>
          <cell r="K1013">
            <v>0</v>
          </cell>
          <cell r="L1013">
            <v>0</v>
          </cell>
          <cell r="M1013">
            <v>0</v>
          </cell>
          <cell r="N1013">
            <v>0</v>
          </cell>
          <cell r="O1013">
            <v>0</v>
          </cell>
          <cell r="P1013">
            <v>0</v>
          </cell>
          <cell r="Q1013">
            <v>0</v>
          </cell>
          <cell r="R1013">
            <v>0</v>
          </cell>
          <cell r="S1013">
            <v>0</v>
          </cell>
          <cell r="T1013">
            <v>0</v>
          </cell>
          <cell r="U1013">
            <v>0</v>
          </cell>
          <cell r="V1013">
            <v>0</v>
          </cell>
          <cell r="W1013">
            <v>0</v>
          </cell>
        </row>
        <row r="1014">
          <cell r="D1014">
            <v>0</v>
          </cell>
          <cell r="E1014">
            <v>0</v>
          </cell>
          <cell r="F1014">
            <v>0</v>
          </cell>
          <cell r="G1014">
            <v>0</v>
          </cell>
          <cell r="H1014">
            <v>0</v>
          </cell>
          <cell r="I1014">
            <v>0</v>
          </cell>
          <cell r="J1014">
            <v>0</v>
          </cell>
          <cell r="K1014">
            <v>0</v>
          </cell>
          <cell r="L1014">
            <v>0</v>
          </cell>
          <cell r="M1014">
            <v>0</v>
          </cell>
          <cell r="N1014">
            <v>0</v>
          </cell>
          <cell r="O1014">
            <v>0</v>
          </cell>
          <cell r="P1014">
            <v>0</v>
          </cell>
          <cell r="Q1014">
            <v>0</v>
          </cell>
          <cell r="R1014">
            <v>0</v>
          </cell>
          <cell r="S1014">
            <v>0</v>
          </cell>
          <cell r="T1014">
            <v>0</v>
          </cell>
          <cell r="U1014">
            <v>0</v>
          </cell>
          <cell r="V1014">
            <v>0</v>
          </cell>
          <cell r="W1014">
            <v>0</v>
          </cell>
        </row>
        <row r="1015">
          <cell r="D1015">
            <v>0</v>
          </cell>
          <cell r="E1015">
            <v>0</v>
          </cell>
          <cell r="F1015">
            <v>0</v>
          </cell>
          <cell r="G1015">
            <v>0</v>
          </cell>
          <cell r="H1015">
            <v>0</v>
          </cell>
          <cell r="I1015">
            <v>0</v>
          </cell>
          <cell r="J1015">
            <v>0</v>
          </cell>
          <cell r="K1015">
            <v>0</v>
          </cell>
          <cell r="L1015">
            <v>0</v>
          </cell>
          <cell r="M1015">
            <v>0</v>
          </cell>
          <cell r="N1015">
            <v>0</v>
          </cell>
          <cell r="O1015">
            <v>0</v>
          </cell>
          <cell r="P1015">
            <v>0</v>
          </cell>
          <cell r="Q1015">
            <v>0</v>
          </cell>
          <cell r="R1015">
            <v>0</v>
          </cell>
          <cell r="S1015">
            <v>0</v>
          </cell>
          <cell r="T1015">
            <v>0</v>
          </cell>
          <cell r="U1015">
            <v>0</v>
          </cell>
          <cell r="V1015">
            <v>0</v>
          </cell>
          <cell r="W1015">
            <v>0</v>
          </cell>
        </row>
        <row r="1016">
          <cell r="D1016">
            <v>0</v>
          </cell>
          <cell r="E1016">
            <v>0</v>
          </cell>
          <cell r="F1016">
            <v>0</v>
          </cell>
          <cell r="G1016">
            <v>0</v>
          </cell>
          <cell r="H1016">
            <v>0</v>
          </cell>
          <cell r="I1016">
            <v>0</v>
          </cell>
          <cell r="J1016">
            <v>0</v>
          </cell>
          <cell r="K1016">
            <v>0</v>
          </cell>
          <cell r="L1016">
            <v>0</v>
          </cell>
          <cell r="M1016">
            <v>0</v>
          </cell>
          <cell r="N1016">
            <v>0</v>
          </cell>
          <cell r="O1016">
            <v>0</v>
          </cell>
          <cell r="P1016">
            <v>0</v>
          </cell>
          <cell r="Q1016">
            <v>0</v>
          </cell>
          <cell r="R1016">
            <v>0</v>
          </cell>
          <cell r="S1016">
            <v>0</v>
          </cell>
          <cell r="T1016">
            <v>0</v>
          </cell>
          <cell r="U1016">
            <v>0</v>
          </cell>
          <cell r="V1016">
            <v>0</v>
          </cell>
          <cell r="W1016">
            <v>0</v>
          </cell>
        </row>
        <row r="1017">
          <cell r="D1017">
            <v>0</v>
          </cell>
          <cell r="E1017">
            <v>0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0</v>
          </cell>
          <cell r="K1017">
            <v>0</v>
          </cell>
          <cell r="L1017">
            <v>0</v>
          </cell>
          <cell r="M1017">
            <v>0</v>
          </cell>
          <cell r="N1017">
            <v>0</v>
          </cell>
          <cell r="O1017">
            <v>0</v>
          </cell>
          <cell r="P1017">
            <v>0</v>
          </cell>
          <cell r="Q1017">
            <v>0</v>
          </cell>
          <cell r="R1017">
            <v>0</v>
          </cell>
          <cell r="S1017">
            <v>0</v>
          </cell>
          <cell r="T1017">
            <v>0</v>
          </cell>
          <cell r="U1017">
            <v>0</v>
          </cell>
          <cell r="V1017">
            <v>0</v>
          </cell>
          <cell r="W1017">
            <v>0</v>
          </cell>
        </row>
        <row r="1018">
          <cell r="D1018">
            <v>0</v>
          </cell>
          <cell r="E1018">
            <v>0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0</v>
          </cell>
          <cell r="K1018">
            <v>0</v>
          </cell>
          <cell r="L1018">
            <v>0</v>
          </cell>
          <cell r="M1018">
            <v>0</v>
          </cell>
          <cell r="N1018">
            <v>0</v>
          </cell>
          <cell r="O1018">
            <v>0</v>
          </cell>
          <cell r="P1018">
            <v>0</v>
          </cell>
          <cell r="Q1018">
            <v>0</v>
          </cell>
          <cell r="R1018">
            <v>0</v>
          </cell>
          <cell r="S1018">
            <v>0</v>
          </cell>
          <cell r="T1018">
            <v>0</v>
          </cell>
          <cell r="U1018">
            <v>0</v>
          </cell>
          <cell r="V1018">
            <v>0</v>
          </cell>
          <cell r="W1018">
            <v>0</v>
          </cell>
        </row>
        <row r="1019">
          <cell r="D1019">
            <v>0</v>
          </cell>
          <cell r="E1019">
            <v>0</v>
          </cell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0</v>
          </cell>
          <cell r="K1019">
            <v>0</v>
          </cell>
          <cell r="L1019">
            <v>0</v>
          </cell>
          <cell r="M1019">
            <v>0</v>
          </cell>
          <cell r="N1019">
            <v>0</v>
          </cell>
          <cell r="O1019">
            <v>0</v>
          </cell>
          <cell r="P1019">
            <v>0</v>
          </cell>
          <cell r="Q1019">
            <v>0</v>
          </cell>
          <cell r="R1019">
            <v>0</v>
          </cell>
          <cell r="S1019">
            <v>0</v>
          </cell>
          <cell r="T1019">
            <v>0</v>
          </cell>
          <cell r="U1019">
            <v>0</v>
          </cell>
          <cell r="V1019">
            <v>0</v>
          </cell>
          <cell r="W1019">
            <v>0</v>
          </cell>
        </row>
        <row r="1020">
          <cell r="D1020">
            <v>0</v>
          </cell>
          <cell r="E1020">
            <v>0</v>
          </cell>
          <cell r="F1020">
            <v>0</v>
          </cell>
          <cell r="G1020">
            <v>0</v>
          </cell>
          <cell r="H1020">
            <v>0</v>
          </cell>
          <cell r="I1020">
            <v>0</v>
          </cell>
          <cell r="J1020">
            <v>0</v>
          </cell>
          <cell r="K1020">
            <v>0</v>
          </cell>
          <cell r="L1020">
            <v>0</v>
          </cell>
          <cell r="M1020">
            <v>0</v>
          </cell>
          <cell r="N1020">
            <v>0</v>
          </cell>
          <cell r="O1020">
            <v>0</v>
          </cell>
          <cell r="P1020">
            <v>0</v>
          </cell>
          <cell r="Q1020">
            <v>0</v>
          </cell>
          <cell r="R1020">
            <v>0</v>
          </cell>
          <cell r="S1020">
            <v>0</v>
          </cell>
          <cell r="T1020">
            <v>0</v>
          </cell>
          <cell r="U1020">
            <v>0</v>
          </cell>
          <cell r="V1020">
            <v>0</v>
          </cell>
          <cell r="W1020">
            <v>0</v>
          </cell>
        </row>
        <row r="1021">
          <cell r="D1021">
            <v>0</v>
          </cell>
          <cell r="E1021">
            <v>0</v>
          </cell>
          <cell r="F1021">
            <v>0</v>
          </cell>
          <cell r="G1021">
            <v>0</v>
          </cell>
          <cell r="H1021">
            <v>0</v>
          </cell>
          <cell r="I1021">
            <v>0</v>
          </cell>
          <cell r="J1021">
            <v>0</v>
          </cell>
          <cell r="K1021">
            <v>0</v>
          </cell>
          <cell r="L1021">
            <v>0</v>
          </cell>
          <cell r="M1021">
            <v>0</v>
          </cell>
          <cell r="N1021">
            <v>0</v>
          </cell>
          <cell r="O1021">
            <v>0</v>
          </cell>
          <cell r="P1021">
            <v>0</v>
          </cell>
          <cell r="Q1021">
            <v>0</v>
          </cell>
          <cell r="R1021">
            <v>0</v>
          </cell>
          <cell r="S1021">
            <v>0</v>
          </cell>
          <cell r="T1021">
            <v>0</v>
          </cell>
          <cell r="U1021">
            <v>0</v>
          </cell>
          <cell r="V1021">
            <v>0</v>
          </cell>
          <cell r="W1021">
            <v>0</v>
          </cell>
        </row>
        <row r="1022">
          <cell r="D1022">
            <v>0</v>
          </cell>
          <cell r="E1022">
            <v>0</v>
          </cell>
          <cell r="F1022">
            <v>0</v>
          </cell>
          <cell r="G1022">
            <v>0</v>
          </cell>
          <cell r="H1022">
            <v>0</v>
          </cell>
          <cell r="I1022">
            <v>0</v>
          </cell>
          <cell r="J1022">
            <v>0</v>
          </cell>
          <cell r="K1022">
            <v>0</v>
          </cell>
          <cell r="L1022">
            <v>0</v>
          </cell>
          <cell r="M1022">
            <v>0</v>
          </cell>
          <cell r="N1022">
            <v>0</v>
          </cell>
          <cell r="O1022">
            <v>0</v>
          </cell>
          <cell r="P1022">
            <v>0</v>
          </cell>
          <cell r="Q1022">
            <v>0</v>
          </cell>
          <cell r="R1022">
            <v>0</v>
          </cell>
          <cell r="S1022">
            <v>0</v>
          </cell>
          <cell r="T1022">
            <v>0</v>
          </cell>
          <cell r="U1022">
            <v>0</v>
          </cell>
          <cell r="V1022">
            <v>0</v>
          </cell>
          <cell r="W1022">
            <v>0</v>
          </cell>
        </row>
        <row r="1023">
          <cell r="D1023">
            <v>0</v>
          </cell>
          <cell r="E1023">
            <v>0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0</v>
          </cell>
          <cell r="K1023">
            <v>0</v>
          </cell>
          <cell r="L1023">
            <v>0</v>
          </cell>
          <cell r="M1023">
            <v>0</v>
          </cell>
          <cell r="N1023">
            <v>0</v>
          </cell>
          <cell r="O1023">
            <v>0</v>
          </cell>
          <cell r="P1023">
            <v>0</v>
          </cell>
          <cell r="Q1023">
            <v>0</v>
          </cell>
          <cell r="R1023">
            <v>0</v>
          </cell>
          <cell r="S1023">
            <v>0</v>
          </cell>
          <cell r="T1023">
            <v>0</v>
          </cell>
          <cell r="U1023">
            <v>0</v>
          </cell>
          <cell r="V1023">
            <v>0</v>
          </cell>
          <cell r="W1023">
            <v>0</v>
          </cell>
        </row>
        <row r="1024">
          <cell r="D1024">
            <v>0</v>
          </cell>
          <cell r="E1024">
            <v>0</v>
          </cell>
          <cell r="F1024">
            <v>0</v>
          </cell>
          <cell r="G1024">
            <v>0</v>
          </cell>
          <cell r="H1024">
            <v>0</v>
          </cell>
          <cell r="I1024">
            <v>0</v>
          </cell>
          <cell r="J1024">
            <v>0</v>
          </cell>
          <cell r="K1024">
            <v>0</v>
          </cell>
          <cell r="L1024">
            <v>0</v>
          </cell>
          <cell r="M1024">
            <v>0</v>
          </cell>
          <cell r="N1024">
            <v>0</v>
          </cell>
          <cell r="O1024">
            <v>0</v>
          </cell>
          <cell r="P1024">
            <v>0</v>
          </cell>
          <cell r="Q1024">
            <v>0</v>
          </cell>
          <cell r="R1024">
            <v>0</v>
          </cell>
          <cell r="S1024">
            <v>0</v>
          </cell>
          <cell r="T1024">
            <v>0</v>
          </cell>
          <cell r="U1024">
            <v>0</v>
          </cell>
          <cell r="V1024">
            <v>0</v>
          </cell>
          <cell r="W1024">
            <v>0</v>
          </cell>
        </row>
        <row r="1025">
          <cell r="D1025">
            <v>0</v>
          </cell>
          <cell r="E1025">
            <v>0</v>
          </cell>
          <cell r="F1025">
            <v>0</v>
          </cell>
          <cell r="G1025">
            <v>0</v>
          </cell>
          <cell r="H1025">
            <v>0</v>
          </cell>
          <cell r="I1025">
            <v>0</v>
          </cell>
          <cell r="J1025">
            <v>0</v>
          </cell>
          <cell r="K1025">
            <v>0</v>
          </cell>
          <cell r="L1025">
            <v>0</v>
          </cell>
          <cell r="M1025">
            <v>0</v>
          </cell>
          <cell r="N1025">
            <v>0</v>
          </cell>
          <cell r="O1025">
            <v>0</v>
          </cell>
          <cell r="P1025">
            <v>0</v>
          </cell>
          <cell r="Q1025">
            <v>0</v>
          </cell>
          <cell r="R1025">
            <v>0</v>
          </cell>
          <cell r="S1025">
            <v>0</v>
          </cell>
          <cell r="T1025">
            <v>0</v>
          </cell>
          <cell r="U1025">
            <v>0</v>
          </cell>
          <cell r="V1025">
            <v>0</v>
          </cell>
          <cell r="W1025">
            <v>0</v>
          </cell>
        </row>
        <row r="1026">
          <cell r="D1026">
            <v>0</v>
          </cell>
          <cell r="E1026">
            <v>0</v>
          </cell>
          <cell r="F1026">
            <v>0</v>
          </cell>
          <cell r="G1026">
            <v>0</v>
          </cell>
          <cell r="H1026">
            <v>0</v>
          </cell>
          <cell r="I1026">
            <v>0</v>
          </cell>
          <cell r="J1026">
            <v>0</v>
          </cell>
          <cell r="K1026">
            <v>0</v>
          </cell>
          <cell r="L1026">
            <v>0</v>
          </cell>
          <cell r="M1026">
            <v>0</v>
          </cell>
          <cell r="N1026">
            <v>0</v>
          </cell>
          <cell r="O1026">
            <v>0</v>
          </cell>
          <cell r="P1026">
            <v>0</v>
          </cell>
          <cell r="Q1026">
            <v>0</v>
          </cell>
          <cell r="R1026">
            <v>0</v>
          </cell>
          <cell r="S1026">
            <v>0</v>
          </cell>
          <cell r="T1026">
            <v>0</v>
          </cell>
          <cell r="U1026">
            <v>0</v>
          </cell>
          <cell r="V1026">
            <v>0</v>
          </cell>
          <cell r="W1026">
            <v>0</v>
          </cell>
        </row>
        <row r="1027">
          <cell r="D1027">
            <v>0</v>
          </cell>
          <cell r="E1027">
            <v>0</v>
          </cell>
          <cell r="F1027">
            <v>0</v>
          </cell>
          <cell r="G1027">
            <v>0</v>
          </cell>
          <cell r="H1027">
            <v>0</v>
          </cell>
          <cell r="I1027">
            <v>0</v>
          </cell>
          <cell r="J1027">
            <v>0</v>
          </cell>
          <cell r="K1027">
            <v>0</v>
          </cell>
          <cell r="L1027">
            <v>0</v>
          </cell>
          <cell r="M1027">
            <v>0</v>
          </cell>
          <cell r="N1027">
            <v>0</v>
          </cell>
          <cell r="O1027">
            <v>0</v>
          </cell>
          <cell r="P1027">
            <v>0</v>
          </cell>
          <cell r="Q1027">
            <v>0</v>
          </cell>
          <cell r="R1027">
            <v>0</v>
          </cell>
          <cell r="S1027">
            <v>0</v>
          </cell>
          <cell r="T1027">
            <v>0</v>
          </cell>
          <cell r="U1027">
            <v>0</v>
          </cell>
          <cell r="V1027">
            <v>0</v>
          </cell>
          <cell r="W1027">
            <v>0</v>
          </cell>
        </row>
        <row r="1028">
          <cell r="D1028">
            <v>0</v>
          </cell>
          <cell r="E1028">
            <v>0</v>
          </cell>
          <cell r="F1028">
            <v>0</v>
          </cell>
          <cell r="G1028">
            <v>0</v>
          </cell>
          <cell r="H1028">
            <v>0</v>
          </cell>
          <cell r="I1028">
            <v>0</v>
          </cell>
          <cell r="J1028">
            <v>0</v>
          </cell>
          <cell r="K1028">
            <v>0</v>
          </cell>
          <cell r="L1028">
            <v>0</v>
          </cell>
          <cell r="M1028">
            <v>0</v>
          </cell>
          <cell r="N1028">
            <v>0</v>
          </cell>
          <cell r="O1028">
            <v>0</v>
          </cell>
          <cell r="P1028">
            <v>0</v>
          </cell>
          <cell r="Q1028">
            <v>0</v>
          </cell>
          <cell r="R1028">
            <v>0</v>
          </cell>
          <cell r="S1028">
            <v>0</v>
          </cell>
          <cell r="T1028">
            <v>0</v>
          </cell>
          <cell r="U1028">
            <v>0</v>
          </cell>
          <cell r="V1028">
            <v>0</v>
          </cell>
          <cell r="W1028">
            <v>0</v>
          </cell>
        </row>
        <row r="1029">
          <cell r="D1029">
            <v>0</v>
          </cell>
          <cell r="E1029">
            <v>0</v>
          </cell>
          <cell r="F1029">
            <v>0</v>
          </cell>
          <cell r="G1029">
            <v>0</v>
          </cell>
          <cell r="H1029">
            <v>0</v>
          </cell>
          <cell r="I1029">
            <v>0</v>
          </cell>
          <cell r="J1029">
            <v>0</v>
          </cell>
          <cell r="K1029">
            <v>0</v>
          </cell>
          <cell r="L1029">
            <v>0</v>
          </cell>
          <cell r="M1029">
            <v>0</v>
          </cell>
          <cell r="N1029">
            <v>0</v>
          </cell>
          <cell r="O1029">
            <v>0</v>
          </cell>
          <cell r="P1029">
            <v>0</v>
          </cell>
          <cell r="Q1029">
            <v>0</v>
          </cell>
          <cell r="R1029">
            <v>0</v>
          </cell>
          <cell r="S1029">
            <v>0</v>
          </cell>
          <cell r="T1029">
            <v>0</v>
          </cell>
          <cell r="U1029">
            <v>0</v>
          </cell>
          <cell r="V1029">
            <v>0</v>
          </cell>
          <cell r="W1029">
            <v>0</v>
          </cell>
        </row>
        <row r="1030">
          <cell r="D1030">
            <v>0</v>
          </cell>
          <cell r="E1030">
            <v>0</v>
          </cell>
          <cell r="F1030">
            <v>0</v>
          </cell>
          <cell r="G1030">
            <v>0</v>
          </cell>
          <cell r="H1030">
            <v>0</v>
          </cell>
          <cell r="I1030">
            <v>0</v>
          </cell>
          <cell r="J1030">
            <v>0</v>
          </cell>
          <cell r="K1030">
            <v>0</v>
          </cell>
          <cell r="L1030">
            <v>0</v>
          </cell>
          <cell r="M1030">
            <v>0</v>
          </cell>
          <cell r="N1030">
            <v>0</v>
          </cell>
          <cell r="O1030">
            <v>0</v>
          </cell>
          <cell r="P1030">
            <v>0</v>
          </cell>
          <cell r="Q1030">
            <v>0</v>
          </cell>
          <cell r="R1030">
            <v>0</v>
          </cell>
          <cell r="S1030">
            <v>0</v>
          </cell>
          <cell r="T1030">
            <v>0</v>
          </cell>
          <cell r="U1030">
            <v>0</v>
          </cell>
          <cell r="V1030">
            <v>0</v>
          </cell>
          <cell r="W1030">
            <v>0</v>
          </cell>
        </row>
        <row r="1031">
          <cell r="D1031">
            <v>0</v>
          </cell>
          <cell r="E1031">
            <v>0</v>
          </cell>
          <cell r="F1031">
            <v>0</v>
          </cell>
          <cell r="G1031">
            <v>0</v>
          </cell>
          <cell r="H1031">
            <v>0</v>
          </cell>
          <cell r="I1031">
            <v>0</v>
          </cell>
          <cell r="J1031">
            <v>0</v>
          </cell>
          <cell r="K1031">
            <v>0</v>
          </cell>
          <cell r="L1031">
            <v>0</v>
          </cell>
          <cell r="M1031">
            <v>0</v>
          </cell>
          <cell r="N1031">
            <v>0</v>
          </cell>
          <cell r="O1031">
            <v>0</v>
          </cell>
          <cell r="P1031">
            <v>0</v>
          </cell>
          <cell r="Q1031">
            <v>0</v>
          </cell>
          <cell r="R1031">
            <v>0</v>
          </cell>
          <cell r="S1031">
            <v>0</v>
          </cell>
          <cell r="T1031">
            <v>0</v>
          </cell>
          <cell r="U1031">
            <v>0</v>
          </cell>
          <cell r="V1031">
            <v>0</v>
          </cell>
          <cell r="W1031">
            <v>0</v>
          </cell>
        </row>
        <row r="1032">
          <cell r="D1032">
            <v>0</v>
          </cell>
          <cell r="E1032">
            <v>0</v>
          </cell>
          <cell r="F1032">
            <v>0</v>
          </cell>
          <cell r="G1032">
            <v>0</v>
          </cell>
          <cell r="H1032">
            <v>0</v>
          </cell>
          <cell r="I1032">
            <v>0</v>
          </cell>
          <cell r="J1032">
            <v>0</v>
          </cell>
          <cell r="K1032">
            <v>0</v>
          </cell>
          <cell r="L1032">
            <v>0</v>
          </cell>
          <cell r="M1032">
            <v>0</v>
          </cell>
          <cell r="N1032">
            <v>0</v>
          </cell>
          <cell r="O1032">
            <v>0</v>
          </cell>
          <cell r="P1032">
            <v>0</v>
          </cell>
          <cell r="Q1032">
            <v>0</v>
          </cell>
          <cell r="R1032">
            <v>0</v>
          </cell>
          <cell r="S1032">
            <v>0</v>
          </cell>
          <cell r="T1032">
            <v>0</v>
          </cell>
          <cell r="U1032">
            <v>0</v>
          </cell>
          <cell r="V1032">
            <v>0</v>
          </cell>
          <cell r="W1032">
            <v>0</v>
          </cell>
        </row>
        <row r="1033">
          <cell r="D1033">
            <v>0</v>
          </cell>
          <cell r="E1033">
            <v>0</v>
          </cell>
          <cell r="F1033">
            <v>0</v>
          </cell>
          <cell r="G1033">
            <v>0</v>
          </cell>
          <cell r="H1033">
            <v>0</v>
          </cell>
          <cell r="I1033">
            <v>0</v>
          </cell>
          <cell r="J1033">
            <v>0</v>
          </cell>
          <cell r="K1033">
            <v>0</v>
          </cell>
          <cell r="L1033">
            <v>0</v>
          </cell>
          <cell r="M1033">
            <v>0</v>
          </cell>
          <cell r="N1033">
            <v>0</v>
          </cell>
          <cell r="O1033">
            <v>0</v>
          </cell>
          <cell r="P1033">
            <v>0</v>
          </cell>
          <cell r="Q1033">
            <v>0</v>
          </cell>
          <cell r="R1033">
            <v>0</v>
          </cell>
          <cell r="S1033">
            <v>0</v>
          </cell>
          <cell r="T1033">
            <v>0</v>
          </cell>
          <cell r="U1033">
            <v>0</v>
          </cell>
          <cell r="V1033">
            <v>0</v>
          </cell>
          <cell r="W1033">
            <v>0</v>
          </cell>
        </row>
        <row r="1034">
          <cell r="D1034">
            <v>0</v>
          </cell>
          <cell r="E1034">
            <v>0</v>
          </cell>
          <cell r="F1034">
            <v>0</v>
          </cell>
          <cell r="G1034">
            <v>0</v>
          </cell>
          <cell r="H1034">
            <v>0</v>
          </cell>
          <cell r="I1034">
            <v>0</v>
          </cell>
          <cell r="J1034">
            <v>0</v>
          </cell>
          <cell r="K1034">
            <v>0</v>
          </cell>
          <cell r="L1034">
            <v>0</v>
          </cell>
          <cell r="M1034">
            <v>0</v>
          </cell>
          <cell r="N1034">
            <v>0</v>
          </cell>
          <cell r="O1034">
            <v>0</v>
          </cell>
          <cell r="P1034">
            <v>0</v>
          </cell>
          <cell r="Q1034">
            <v>0</v>
          </cell>
          <cell r="R1034">
            <v>0</v>
          </cell>
          <cell r="S1034">
            <v>0</v>
          </cell>
          <cell r="T1034">
            <v>0</v>
          </cell>
          <cell r="U1034">
            <v>0</v>
          </cell>
          <cell r="V1034">
            <v>0</v>
          </cell>
          <cell r="W1034">
            <v>0</v>
          </cell>
        </row>
        <row r="1036">
          <cell r="D1036">
            <v>0</v>
          </cell>
          <cell r="E1036">
            <v>0</v>
          </cell>
          <cell r="F1036">
            <v>0</v>
          </cell>
          <cell r="G1036">
            <v>0</v>
          </cell>
          <cell r="H1036">
            <v>0</v>
          </cell>
          <cell r="I1036">
            <v>0</v>
          </cell>
          <cell r="J1036">
            <v>0</v>
          </cell>
          <cell r="K1036">
            <v>0</v>
          </cell>
          <cell r="L1036">
            <v>0</v>
          </cell>
          <cell r="M1036">
            <v>0</v>
          </cell>
          <cell r="N1036">
            <v>0</v>
          </cell>
          <cell r="O1036">
            <v>0</v>
          </cell>
          <cell r="P1036">
            <v>0</v>
          </cell>
          <cell r="Q1036">
            <v>0</v>
          </cell>
          <cell r="R1036">
            <v>0</v>
          </cell>
          <cell r="S1036">
            <v>0</v>
          </cell>
          <cell r="T1036">
            <v>0</v>
          </cell>
          <cell r="U1036">
            <v>0</v>
          </cell>
          <cell r="V1036">
            <v>0</v>
          </cell>
          <cell r="W1036">
            <v>0</v>
          </cell>
        </row>
        <row r="1037">
          <cell r="D1037">
            <v>0</v>
          </cell>
          <cell r="E1037">
            <v>0</v>
          </cell>
          <cell r="F1037">
            <v>0</v>
          </cell>
          <cell r="G1037">
            <v>0</v>
          </cell>
          <cell r="H1037">
            <v>0</v>
          </cell>
          <cell r="I1037">
            <v>0</v>
          </cell>
          <cell r="J1037">
            <v>0</v>
          </cell>
          <cell r="K1037">
            <v>0</v>
          </cell>
          <cell r="L1037">
            <v>0</v>
          </cell>
          <cell r="M1037">
            <v>0</v>
          </cell>
          <cell r="N1037">
            <v>0</v>
          </cell>
          <cell r="O1037">
            <v>0</v>
          </cell>
          <cell r="P1037">
            <v>0</v>
          </cell>
          <cell r="Q1037">
            <v>0</v>
          </cell>
          <cell r="R1037">
            <v>0</v>
          </cell>
          <cell r="S1037">
            <v>0</v>
          </cell>
          <cell r="T1037">
            <v>0</v>
          </cell>
          <cell r="U1037">
            <v>0</v>
          </cell>
          <cell r="V1037">
            <v>0</v>
          </cell>
          <cell r="W1037">
            <v>0</v>
          </cell>
        </row>
        <row r="1038">
          <cell r="D1038">
            <v>0</v>
          </cell>
          <cell r="E1038">
            <v>0</v>
          </cell>
          <cell r="F1038">
            <v>0</v>
          </cell>
          <cell r="G1038">
            <v>0</v>
          </cell>
          <cell r="H1038">
            <v>0</v>
          </cell>
          <cell r="I1038">
            <v>0</v>
          </cell>
          <cell r="J1038">
            <v>0</v>
          </cell>
          <cell r="K1038">
            <v>0</v>
          </cell>
          <cell r="L1038">
            <v>0</v>
          </cell>
          <cell r="M1038">
            <v>0</v>
          </cell>
          <cell r="N1038">
            <v>0</v>
          </cell>
          <cell r="O1038">
            <v>0</v>
          </cell>
          <cell r="P1038">
            <v>0</v>
          </cell>
          <cell r="Q1038">
            <v>0</v>
          </cell>
          <cell r="R1038">
            <v>0</v>
          </cell>
          <cell r="S1038">
            <v>0</v>
          </cell>
          <cell r="T1038">
            <v>0</v>
          </cell>
          <cell r="U1038">
            <v>0</v>
          </cell>
          <cell r="V1038">
            <v>0</v>
          </cell>
          <cell r="W1038">
            <v>0</v>
          </cell>
        </row>
        <row r="1040">
          <cell r="D1040">
            <v>0</v>
          </cell>
          <cell r="E1040">
            <v>0</v>
          </cell>
          <cell r="F1040">
            <v>0</v>
          </cell>
          <cell r="G1040">
            <v>0</v>
          </cell>
          <cell r="H1040">
            <v>0</v>
          </cell>
          <cell r="I1040">
            <v>0</v>
          </cell>
          <cell r="J1040">
            <v>0</v>
          </cell>
          <cell r="K1040">
            <v>0</v>
          </cell>
          <cell r="L1040">
            <v>0</v>
          </cell>
          <cell r="M1040">
            <v>0</v>
          </cell>
          <cell r="N1040">
            <v>0</v>
          </cell>
          <cell r="O1040">
            <v>0</v>
          </cell>
          <cell r="P1040">
            <v>0</v>
          </cell>
          <cell r="Q1040">
            <v>0</v>
          </cell>
          <cell r="R1040">
            <v>0</v>
          </cell>
          <cell r="S1040">
            <v>0</v>
          </cell>
          <cell r="T1040">
            <v>0</v>
          </cell>
          <cell r="U1040">
            <v>0</v>
          </cell>
          <cell r="V1040">
            <v>0</v>
          </cell>
          <cell r="W1040">
            <v>0</v>
          </cell>
        </row>
        <row r="1041">
          <cell r="D1041">
            <v>0</v>
          </cell>
          <cell r="E1041">
            <v>0</v>
          </cell>
          <cell r="F1041">
            <v>0</v>
          </cell>
          <cell r="G1041">
            <v>0</v>
          </cell>
          <cell r="H1041">
            <v>0</v>
          </cell>
          <cell r="I1041">
            <v>0</v>
          </cell>
          <cell r="J1041">
            <v>0</v>
          </cell>
          <cell r="K1041">
            <v>0</v>
          </cell>
          <cell r="L1041">
            <v>0</v>
          </cell>
          <cell r="M1041">
            <v>0</v>
          </cell>
          <cell r="N1041">
            <v>0</v>
          </cell>
          <cell r="O1041">
            <v>0</v>
          </cell>
          <cell r="P1041">
            <v>0</v>
          </cell>
          <cell r="Q1041">
            <v>0</v>
          </cell>
          <cell r="R1041">
            <v>0</v>
          </cell>
          <cell r="S1041">
            <v>0</v>
          </cell>
          <cell r="T1041">
            <v>0</v>
          </cell>
          <cell r="U1041">
            <v>0</v>
          </cell>
          <cell r="V1041">
            <v>0</v>
          </cell>
          <cell r="W1041">
            <v>0</v>
          </cell>
        </row>
        <row r="1042">
          <cell r="D1042">
            <v>0</v>
          </cell>
          <cell r="E1042">
            <v>0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  <cell r="O1042">
            <v>0</v>
          </cell>
          <cell r="P1042">
            <v>0</v>
          </cell>
          <cell r="Q1042">
            <v>0</v>
          </cell>
          <cell r="R1042">
            <v>0</v>
          </cell>
          <cell r="S1042">
            <v>0</v>
          </cell>
          <cell r="T1042">
            <v>0</v>
          </cell>
          <cell r="U1042">
            <v>0</v>
          </cell>
          <cell r="V1042">
            <v>0</v>
          </cell>
          <cell r="W1042">
            <v>0</v>
          </cell>
        </row>
        <row r="1045">
          <cell r="D1045">
            <v>0.92088743133993001</v>
          </cell>
          <cell r="E1045">
            <v>0.93875780981686097</v>
          </cell>
          <cell r="F1045">
            <v>0.9268362695980672</v>
          </cell>
          <cell r="G1045">
            <v>0.93517095044032728</v>
          </cell>
          <cell r="H1045">
            <v>0.93276402004819936</v>
          </cell>
          <cell r="I1045">
            <v>0.92572823274764848</v>
          </cell>
          <cell r="J1045">
            <v>0.92235995516963021</v>
          </cell>
          <cell r="K1045">
            <v>0.9127669676502207</v>
          </cell>
          <cell r="L1045">
            <v>0.91941307484209545</v>
          </cell>
          <cell r="M1045">
            <v>0.91013549341008282</v>
          </cell>
          <cell r="N1045">
            <v>0.91653410122416812</v>
          </cell>
          <cell r="O1045">
            <v>0.92045140815555704</v>
          </cell>
          <cell r="P1045">
            <v>0.92244593765354288</v>
          </cell>
          <cell r="Q1045">
            <v>0.93922508830718487</v>
          </cell>
          <cell r="R1045">
            <v>0.93525808050099113</v>
          </cell>
          <cell r="S1045">
            <v>0.90163079681607328</v>
          </cell>
          <cell r="T1045">
            <v>0.92752275458592837</v>
          </cell>
          <cell r="U1045">
            <v>0.85141266914346603</v>
          </cell>
          <cell r="V1045">
            <v>0.90611596702215402</v>
          </cell>
          <cell r="W1045">
            <v>0.88503724436051279</v>
          </cell>
        </row>
        <row r="1046">
          <cell r="D1046">
            <v>5.0618444768918365E-2</v>
          </cell>
          <cell r="E1046">
            <v>3.4203028028653139E-2</v>
          </cell>
          <cell r="F1046">
            <v>3.9560827325651422E-2</v>
          </cell>
          <cell r="G1046">
            <v>2.8471264963571379E-2</v>
          </cell>
          <cell r="H1046">
            <v>3.2638431774877338E-2</v>
          </cell>
          <cell r="I1046">
            <v>3.6933291946092683E-2</v>
          </cell>
          <cell r="J1046">
            <v>4.0070097921392704E-2</v>
          </cell>
          <cell r="K1046">
            <v>4.7260870641708634E-2</v>
          </cell>
          <cell r="L1046">
            <v>5.2086207164219786E-2</v>
          </cell>
          <cell r="M1046">
            <v>6.8964806297560313E-2</v>
          </cell>
          <cell r="N1046">
            <v>5.3829204561899956E-2</v>
          </cell>
          <cell r="O1046">
            <v>4.9597072572040317E-2</v>
          </cell>
          <cell r="P1046">
            <v>4.3518365238599886E-2</v>
          </cell>
          <cell r="Q1046">
            <v>2.7681145406522549E-2</v>
          </cell>
          <cell r="R1046">
            <v>2.8180358697345729E-2</v>
          </cell>
          <cell r="S1046">
            <v>5.9350265733734676E-2</v>
          </cell>
          <cell r="T1046">
            <v>3.998438456197953E-2</v>
          </cell>
          <cell r="U1046">
            <v>0.10851838852022293</v>
          </cell>
          <cell r="V1046">
            <v>4.9548115687359708E-2</v>
          </cell>
          <cell r="W1046">
            <v>7.0925230987972418E-2</v>
          </cell>
        </row>
        <row r="1047">
          <cell r="D1047">
            <v>2.0744226100064449E-3</v>
          </cell>
          <cell r="E1047">
            <v>2.2669235210134894E-3</v>
          </cell>
          <cell r="F1047">
            <v>4.4644653993313735E-3</v>
          </cell>
          <cell r="G1047">
            <v>2.8328559024149956E-3</v>
          </cell>
          <cell r="H1047">
            <v>2.4391126432457221E-3</v>
          </cell>
          <cell r="I1047">
            <v>3.3223440185869194E-3</v>
          </cell>
          <cell r="J1047">
            <v>2.9941831067565477E-3</v>
          </cell>
          <cell r="K1047">
            <v>4.0263270404318164E-3</v>
          </cell>
          <cell r="L1047">
            <v>4.5494442250221473E-3</v>
          </cell>
          <cell r="M1047">
            <v>4.4034798536778533E-3</v>
          </cell>
          <cell r="N1047">
            <v>5.5216514953033919E-3</v>
          </cell>
          <cell r="O1047">
            <v>4.7657726317417671E-3</v>
          </cell>
          <cell r="P1047">
            <v>6.7887483923027483E-3</v>
          </cell>
          <cell r="Q1047">
            <v>5.279175867949612E-3</v>
          </cell>
          <cell r="R1047">
            <v>4.3549487833744807E-3</v>
          </cell>
          <cell r="S1047">
            <v>4.0318001497175659E-3</v>
          </cell>
          <cell r="T1047">
            <v>3.7704306484348526E-3</v>
          </cell>
          <cell r="U1047">
            <v>4.3048065925436882E-3</v>
          </cell>
          <cell r="V1047">
            <v>4.0368513773622154E-3</v>
          </cell>
          <cell r="W1047">
            <v>3.8154792022926484E-3</v>
          </cell>
        </row>
        <row r="1048">
          <cell r="D1048">
            <v>0.18707469297416973</v>
          </cell>
          <cell r="E1048">
            <v>0.1635170504557</v>
          </cell>
          <cell r="F1048">
            <v>0.19161448899556274</v>
          </cell>
          <cell r="G1048">
            <v>0.2055226625694552</v>
          </cell>
          <cell r="H1048">
            <v>0.1273852025894455</v>
          </cell>
          <cell r="I1048">
            <v>0.15356465533124741</v>
          </cell>
          <cell r="J1048">
            <v>0.1441424589486337</v>
          </cell>
          <cell r="K1048">
            <v>0.12968307277945199</v>
          </cell>
          <cell r="L1048">
            <v>0.14520932949590035</v>
          </cell>
          <cell r="M1048">
            <v>0.2210459348443865</v>
          </cell>
          <cell r="N1048">
            <v>0.17599508579541789</v>
          </cell>
          <cell r="O1048">
            <v>0.15133762469015563</v>
          </cell>
          <cell r="P1048">
            <v>0.15488515342020881</v>
          </cell>
          <cell r="Q1048">
            <v>0.21178101720948558</v>
          </cell>
          <cell r="R1048">
            <v>0.10479050669419161</v>
          </cell>
          <cell r="S1048">
            <v>9.8571749019036578E-2</v>
          </cell>
          <cell r="T1048">
            <v>0.10131869294959714</v>
          </cell>
          <cell r="U1048">
            <v>0.10827792610286961</v>
          </cell>
          <cell r="V1048">
            <v>8.7111291347592046E-2</v>
          </cell>
          <cell r="W1048">
            <v>0.12283654452817376</v>
          </cell>
        </row>
        <row r="1049">
          <cell r="D1049">
            <v>0.75277355341092056</v>
          </cell>
          <cell r="E1049">
            <v>0.77010870577942281</v>
          </cell>
          <cell r="F1049">
            <v>0.74894734020791542</v>
          </cell>
          <cell r="G1049">
            <v>0.71527264960687853</v>
          </cell>
          <cell r="H1049">
            <v>0.79121463182828589</v>
          </cell>
          <cell r="I1049">
            <v>0.76154514269927243</v>
          </cell>
          <cell r="J1049">
            <v>0.7652071087989003</v>
          </cell>
          <cell r="K1049">
            <v>0.7744038116341343</v>
          </cell>
          <cell r="L1049">
            <v>0.76118448137901507</v>
          </cell>
          <cell r="M1049">
            <v>0.69809956099040482</v>
          </cell>
          <cell r="N1049">
            <v>0.74786398518181274</v>
          </cell>
          <cell r="O1049">
            <v>0.76696741355090137</v>
          </cell>
          <cell r="P1049">
            <v>0.76749142045249508</v>
          </cell>
          <cell r="Q1049">
            <v>0.71280947526991989</v>
          </cell>
          <cell r="R1049">
            <v>0.80332047702603038</v>
          </cell>
          <cell r="S1049">
            <v>0.81121045811120596</v>
          </cell>
          <cell r="T1049">
            <v>0.81133986138939673</v>
          </cell>
          <cell r="U1049">
            <v>0.83560552954940992</v>
          </cell>
          <cell r="V1049">
            <v>0.85670148591281059</v>
          </cell>
          <cell r="W1049">
            <v>0.77994120695160507</v>
          </cell>
        </row>
        <row r="1050">
          <cell r="D1050">
            <v>4.1610367673219253E-2</v>
          </cell>
          <cell r="E1050">
            <v>4.9058490090519137E-2</v>
          </cell>
          <cell r="F1050">
            <v>4.0194173801649455E-2</v>
          </cell>
          <cell r="G1050">
            <v>5.9205744383889543E-2</v>
          </cell>
          <cell r="H1050">
            <v>6.3493667865731476E-2</v>
          </cell>
          <cell r="I1050">
            <v>6.4572766312327209E-2</v>
          </cell>
          <cell r="J1050">
            <v>7.1435533017790542E-2</v>
          </cell>
          <cell r="K1050">
            <v>7.8863209166813608E-2</v>
          </cell>
          <cell r="L1050">
            <v>8.3553718206274288E-2</v>
          </cell>
          <cell r="M1050">
            <v>7.4727317151970452E-2</v>
          </cell>
          <cell r="N1050">
            <v>6.7952506833339948E-2</v>
          </cell>
          <cell r="O1050">
            <v>7.2706131047633599E-2</v>
          </cell>
          <cell r="P1050">
            <v>6.6168938723606754E-2</v>
          </cell>
          <cell r="Q1050">
            <v>6.3776288584921292E-2</v>
          </cell>
          <cell r="R1050">
            <v>7.6540644835393898E-2</v>
          </cell>
          <cell r="S1050">
            <v>7.168536212968632E-2</v>
          </cell>
          <cell r="T1050">
            <v>7.0283556702245009E-2</v>
          </cell>
          <cell r="U1050">
            <v>4.2841560644855406E-2</v>
          </cell>
          <cell r="V1050">
            <v>4.1956705139575654E-2</v>
          </cell>
          <cell r="W1050">
            <v>7.9682950179970055E-2</v>
          </cell>
        </row>
        <row r="1051">
          <cell r="D1051">
            <v>1.626746575716104E-3</v>
          </cell>
          <cell r="E1051">
            <v>1.7684446740647828E-3</v>
          </cell>
          <cell r="F1051">
            <v>2.0880959297299565E-3</v>
          </cell>
          <cell r="G1051">
            <v>3.2400408889809683E-3</v>
          </cell>
          <cell r="H1051">
            <v>3.4565570345698581E-3</v>
          </cell>
          <cell r="I1051">
            <v>2.9362263493096724E-3</v>
          </cell>
          <cell r="J1051">
            <v>2.8839164967466779E-3</v>
          </cell>
          <cell r="K1051">
            <v>3.16245399523837E-3</v>
          </cell>
          <cell r="L1051">
            <v>2.6345886419008599E-3</v>
          </cell>
          <cell r="M1051">
            <v>3.277498624979181E-3</v>
          </cell>
          <cell r="N1051">
            <v>2.1144653415550241E-3</v>
          </cell>
          <cell r="O1051">
            <v>1.4219976656454517E-3</v>
          </cell>
          <cell r="P1051">
            <v>2.5443827246476951E-3</v>
          </cell>
          <cell r="Q1051">
            <v>2.2620121730632611E-3</v>
          </cell>
          <cell r="R1051">
            <v>2.6397531675110384E-3</v>
          </cell>
          <cell r="S1051">
            <v>1.5625427855815836E-3</v>
          </cell>
          <cell r="T1051">
            <v>1.6495258519779376E-3</v>
          </cell>
          <cell r="U1051">
            <v>1.1881518452348065E-3</v>
          </cell>
          <cell r="V1051">
            <v>1.3131125172811491E-3</v>
          </cell>
          <cell r="W1051">
            <v>1.5361128497422595E-3</v>
          </cell>
        </row>
        <row r="1052">
          <cell r="D1052">
            <v>1.0366071310068802E-2</v>
          </cell>
          <cell r="E1052">
            <v>1.0056702787032032E-2</v>
          </cell>
          <cell r="F1052">
            <v>7.1897233341897447E-3</v>
          </cell>
          <cell r="G1052">
            <v>1.2246007054149115E-2</v>
          </cell>
          <cell r="H1052">
            <v>8.8351715852139582E-3</v>
          </cell>
          <cell r="I1052">
            <v>9.8080332774937926E-3</v>
          </cell>
          <cell r="J1052">
            <v>8.9573707726074477E-3</v>
          </cell>
          <cell r="K1052">
            <v>9.6337870306273127E-3</v>
          </cell>
          <cell r="L1052">
            <v>9.1140639756952819E-3</v>
          </cell>
          <cell r="M1052">
            <v>9.6867612058743249E-3</v>
          </cell>
          <cell r="N1052">
            <v>9.4634380865213242E-3</v>
          </cell>
          <cell r="O1052">
            <v>7.0222565905379659E-3</v>
          </cell>
          <cell r="P1052">
            <v>7.2986402502054097E-3</v>
          </cell>
          <cell r="Q1052">
            <v>4.1159076509511047E-2</v>
          </cell>
          <cell r="R1052">
            <v>7.7671092502464801E-3</v>
          </cell>
          <cell r="S1052">
            <v>1.9075363809562425E-2</v>
          </cell>
          <cell r="T1052">
            <v>9.7417313757676496E-3</v>
          </cell>
          <cell r="U1052">
            <v>7.206486214907974E-3</v>
          </cell>
          <cell r="V1052">
            <v>7.3646212126318514E-3</v>
          </cell>
          <cell r="W1052">
            <v>7.9164489004794475E-3</v>
          </cell>
        </row>
        <row r="1053">
          <cell r="D1053">
            <v>0.94606818754569344</v>
          </cell>
          <cell r="E1053">
            <v>0.94703391852749541</v>
          </cell>
          <cell r="F1053">
            <v>0.95170316802062882</v>
          </cell>
          <cell r="G1053">
            <v>0.94875978004710082</v>
          </cell>
          <cell r="H1053">
            <v>0.9548001167073713</v>
          </cell>
          <cell r="I1053">
            <v>0.94743884627936958</v>
          </cell>
          <cell r="J1053">
            <v>0.95140302611660699</v>
          </cell>
          <cell r="K1053">
            <v>0.95938793202779082</v>
          </cell>
          <cell r="L1053">
            <v>0.97821594526993927</v>
          </cell>
          <cell r="M1053">
            <v>0.96827096508044486</v>
          </cell>
          <cell r="N1053">
            <v>0.95984733779635312</v>
          </cell>
          <cell r="O1053">
            <v>0.96048323524151646</v>
          </cell>
          <cell r="P1053">
            <v>0.95566263274121777</v>
          </cell>
          <cell r="Q1053">
            <v>0.86655716405487571</v>
          </cell>
          <cell r="R1053">
            <v>0.90568208725772537</v>
          </cell>
          <cell r="S1053">
            <v>0.94272985209080606</v>
          </cell>
          <cell r="T1053">
            <v>0.95849092396115432</v>
          </cell>
          <cell r="U1053">
            <v>0.94813706266975484</v>
          </cell>
          <cell r="V1053">
            <v>0.96020685379743265</v>
          </cell>
          <cell r="W1053">
            <v>0.92950728945962069</v>
          </cell>
        </row>
        <row r="1054">
          <cell r="D1054">
            <v>2.640926218241996E-2</v>
          </cell>
          <cell r="E1054">
            <v>2.477223863347237E-2</v>
          </cell>
          <cell r="F1054">
            <v>2.9137531025701116E-2</v>
          </cell>
          <cell r="G1054">
            <v>3.3524928693686368E-2</v>
          </cell>
          <cell r="H1054">
            <v>3.2158435533677608E-2</v>
          </cell>
          <cell r="I1054">
            <v>3.4014933843582888E-2</v>
          </cell>
          <cell r="J1054">
            <v>3.4575099625071257E-2</v>
          </cell>
          <cell r="K1054">
            <v>3.5941508136845018E-2</v>
          </cell>
          <cell r="L1054">
            <v>2.3950945535910897E-2</v>
          </cell>
          <cell r="M1054">
            <v>1.6494717646225558E-2</v>
          </cell>
          <cell r="N1054">
            <v>2.4115037905500743E-2</v>
          </cell>
          <cell r="O1054">
            <v>2.5183523302219183E-2</v>
          </cell>
          <cell r="P1054">
            <v>2.7240571434740558E-2</v>
          </cell>
          <cell r="Q1054">
            <v>2.7812153212643152E-2</v>
          </cell>
          <cell r="R1054">
            <v>3.2187561053424109E-2</v>
          </cell>
          <cell r="S1054">
            <v>3.4981206607417312E-2</v>
          </cell>
          <cell r="T1054">
            <v>2.8721192151123644E-2</v>
          </cell>
          <cell r="U1054">
            <v>3.57627273613038E-2</v>
          </cell>
          <cell r="V1054">
            <v>4.0288226569541064E-2</v>
          </cell>
          <cell r="W1054">
            <v>4.0220638498384691E-2</v>
          </cell>
        </row>
        <row r="1055">
          <cell r="D1055">
            <v>1.8417599279100826E-2</v>
          </cell>
          <cell r="E1055">
            <v>1.7305060733003853E-2</v>
          </cell>
          <cell r="F1055">
            <v>1.9174991557929948E-2</v>
          </cell>
          <cell r="G1055">
            <v>1.9998943439776713E-2</v>
          </cell>
          <cell r="H1055">
            <v>1.7893241034796895E-2</v>
          </cell>
          <cell r="I1055">
            <v>2.0184630368354259E-2</v>
          </cell>
          <cell r="J1055">
            <v>1.9166641703462328E-2</v>
          </cell>
          <cell r="K1055">
            <v>1.7002869020120295E-2</v>
          </cell>
          <cell r="L1055">
            <v>1.0050350840757618E-2</v>
          </cell>
          <cell r="M1055">
            <v>6.1126965539983064E-3</v>
          </cell>
          <cell r="N1055">
            <v>8.1700695005140402E-3</v>
          </cell>
          <cell r="O1055">
            <v>8.9458725154274114E-3</v>
          </cell>
          <cell r="P1055">
            <v>1.1423689171625019E-2</v>
          </cell>
          <cell r="Q1055">
            <v>1.1625318537189552E-2</v>
          </cell>
          <cell r="R1055">
            <v>1.5299712722907649E-2</v>
          </cell>
          <cell r="S1055">
            <v>1.8532430740071142E-2</v>
          </cell>
          <cell r="T1055">
            <v>1.7002818826307955E-2</v>
          </cell>
          <cell r="U1055">
            <v>1.3235714216809887E-2</v>
          </cell>
          <cell r="V1055">
            <v>1.4004149262892882E-2</v>
          </cell>
          <cell r="W1055">
            <v>1.742049617337818E-2</v>
          </cell>
        </row>
        <row r="1056">
          <cell r="D1056">
            <v>6.2480603295645898E-3</v>
          </cell>
          <cell r="E1056">
            <v>6.7730752923898163E-3</v>
          </cell>
          <cell r="F1056">
            <v>8.006518836623731E-3</v>
          </cell>
          <cell r="G1056">
            <v>7.1155897503789945E-3</v>
          </cell>
          <cell r="H1056">
            <v>4.6065976515234659E-3</v>
          </cell>
          <cell r="I1056">
            <v>8.4308026569859824E-3</v>
          </cell>
          <cell r="J1056">
            <v>6.9430272506057992E-3</v>
          </cell>
          <cell r="K1056">
            <v>6.6992193502201343E-3</v>
          </cell>
          <cell r="L1056">
            <v>3.9036906414139606E-3</v>
          </cell>
          <cell r="M1056">
            <v>3.8790170379148872E-3</v>
          </cell>
          <cell r="N1056">
            <v>5.631696416857482E-3</v>
          </cell>
          <cell r="O1056">
            <v>5.5061753993806391E-3</v>
          </cell>
          <cell r="P1056">
            <v>6.1478966218552174E-3</v>
          </cell>
          <cell r="Q1056">
            <v>7.5794265671724759E-3</v>
          </cell>
          <cell r="R1056">
            <v>9.3763673272049246E-3</v>
          </cell>
          <cell r="S1056">
            <v>1.0232511734476918E-2</v>
          </cell>
          <cell r="T1056">
            <v>1.0160445050425949E-2</v>
          </cell>
          <cell r="U1056">
            <v>7.0884611566400888E-3</v>
          </cell>
          <cell r="V1056">
            <v>6.1826915020888147E-3</v>
          </cell>
          <cell r="W1056">
            <v>6.3144797829776788E-3</v>
          </cell>
        </row>
        <row r="1057">
          <cell r="D1057">
            <v>1.043909872516858E-5</v>
          </cell>
          <cell r="E1057">
            <v>0</v>
          </cell>
          <cell r="F1057">
            <v>9.0665124891264011E-7</v>
          </cell>
          <cell r="G1057">
            <v>0</v>
          </cell>
          <cell r="H1057">
            <v>0</v>
          </cell>
          <cell r="I1057">
            <v>1.1974440890357877E-6</v>
          </cell>
          <cell r="J1057">
            <v>6.6417714927626683E-7</v>
          </cell>
          <cell r="K1057">
            <v>4.3265307938635749E-6</v>
          </cell>
          <cell r="L1057">
            <v>3.2823275174068584E-7</v>
          </cell>
          <cell r="M1057">
            <v>1.5027924534565407E-6</v>
          </cell>
          <cell r="N1057">
            <v>4.8131277233896882E-9</v>
          </cell>
          <cell r="O1057">
            <v>2.2233384417213807E-6</v>
          </cell>
          <cell r="P1057">
            <v>6.377280813908445E-6</v>
          </cell>
          <cell r="Q1057">
            <v>2.4372056997561753E-6</v>
          </cell>
          <cell r="R1057">
            <v>1.9050964864521903E-5</v>
          </cell>
          <cell r="S1057">
            <v>5.930693057118092E-6</v>
          </cell>
          <cell r="T1057">
            <v>1.2380525336394626E-6</v>
          </cell>
          <cell r="U1057">
            <v>1.4083824635996074E-6</v>
          </cell>
          <cell r="V1057">
            <v>1.0839343582997455E-5</v>
          </cell>
          <cell r="W1057">
            <v>1.406950837457191E-6</v>
          </cell>
        </row>
        <row r="1058">
          <cell r="D1058">
            <v>1.2378666258961287E-4</v>
          </cell>
          <cell r="E1058">
            <v>1.069294135423292E-5</v>
          </cell>
          <cell r="F1058">
            <v>6.9005436942379746E-5</v>
          </cell>
          <cell r="G1058">
            <v>0</v>
          </cell>
          <cell r="H1058">
            <v>1.3256681740238099E-5</v>
          </cell>
          <cell r="I1058">
            <v>1.3280528879866925E-4</v>
          </cell>
          <cell r="J1058">
            <v>4.8257531213094057E-5</v>
          </cell>
          <cell r="K1058">
            <v>4.7037399479855876E-5</v>
          </cell>
          <cell r="L1058">
            <v>2.1200780527047084E-6</v>
          </cell>
          <cell r="M1058">
            <v>1.4490459239850473E-5</v>
          </cell>
          <cell r="N1058">
            <v>1.8352688915324591E-5</v>
          </cell>
          <cell r="O1058">
            <v>4.2958195881946193E-5</v>
          </cell>
          <cell r="P1058">
            <v>3.0798232064368826E-5</v>
          </cell>
          <cell r="Q1058">
            <v>7.9003984836536218E-6</v>
          </cell>
          <cell r="R1058">
            <v>4.86587214764969E-5</v>
          </cell>
          <cell r="S1058">
            <v>0</v>
          </cell>
          <cell r="T1058">
            <v>5.5070132453125927E-5</v>
          </cell>
          <cell r="U1058">
            <v>3.926948605521188E-5</v>
          </cell>
          <cell r="V1058">
            <v>2.2636833712880196E-4</v>
          </cell>
          <cell r="W1058">
            <v>1.1880216687294238E-4</v>
          </cell>
        </row>
        <row r="1059">
          <cell r="D1059">
            <v>3.5690934238957084E-2</v>
          </cell>
          <cell r="E1059">
            <v>3.4367858719017999E-2</v>
          </cell>
          <cell r="F1059">
            <v>3.1012493878827787E-2</v>
          </cell>
          <cell r="G1059">
            <v>2.8638582259390147E-2</v>
          </cell>
          <cell r="H1059">
            <v>2.8301557021321463E-2</v>
          </cell>
          <cell r="I1059">
            <v>3.1386091436840922E-2</v>
          </cell>
          <cell r="J1059">
            <v>2.981265936343306E-2</v>
          </cell>
          <cell r="K1059">
            <v>2.1116607596123386E-2</v>
          </cell>
          <cell r="L1059">
            <v>6.1317114710505698E-3</v>
          </cell>
          <cell r="M1059">
            <v>1.4885758050786775E-2</v>
          </cell>
          <cell r="N1059">
            <v>2.2943062358713056E-2</v>
          </cell>
          <cell r="O1059">
            <v>2.5566335102919516E-2</v>
          </cell>
          <cell r="P1059">
            <v>2.8346447662073882E-2</v>
          </cell>
          <cell r="Q1059">
            <v>8.2442320695377533E-2</v>
          </cell>
          <cell r="R1059">
            <v>7.4534682997312238E-2</v>
          </cell>
          <cell r="S1059">
            <v>2.6399729579573067E-2</v>
          </cell>
          <cell r="T1059">
            <v>1.9957373760674205E-2</v>
          </cell>
          <cell r="U1059">
            <v>3.6379838113462244E-2</v>
          </cell>
          <cell r="V1059">
            <v>2.4932720970565554E-2</v>
          </cell>
          <cell r="W1059">
            <v>5.4725669007179879E-2</v>
          </cell>
        </row>
        <row r="1060">
          <cell r="D1060">
            <v>3143431.6034788787</v>
          </cell>
          <cell r="E1060">
            <v>3180985.9640953708</v>
          </cell>
          <cell r="F1060">
            <v>2855222.7439872157</v>
          </cell>
          <cell r="G1060">
            <v>3243746.0569015928</v>
          </cell>
          <cell r="H1060">
            <v>3354347.0052227117</v>
          </cell>
          <cell r="I1060">
            <v>3249038.4846989117</v>
          </cell>
          <cell r="J1060">
            <v>3307644.7087091063</v>
          </cell>
          <cell r="K1060">
            <v>3394349.8994580107</v>
          </cell>
          <cell r="L1060">
            <v>3308549.9293082831</v>
          </cell>
          <cell r="M1060">
            <v>3203733.6433399892</v>
          </cell>
          <cell r="N1060">
            <v>3167255.1909096148</v>
          </cell>
          <cell r="O1060">
            <v>3126348.9711020184</v>
          </cell>
          <cell r="P1060">
            <v>3083873.2786707999</v>
          </cell>
          <cell r="Q1060">
            <v>3044482.3730633883</v>
          </cell>
          <cell r="R1060">
            <v>2687163.5350466077</v>
          </cell>
          <cell r="S1060">
            <v>2620318.012237309</v>
          </cell>
          <cell r="T1060">
            <v>2814124.7567163981</v>
          </cell>
          <cell r="U1060">
            <v>2831341.2026499114</v>
          </cell>
          <cell r="V1060">
            <v>2883251.1155673992</v>
          </cell>
          <cell r="W1060">
            <v>2500292.4082484022</v>
          </cell>
        </row>
        <row r="1061">
          <cell r="D1061">
            <v>2202548.3904688801</v>
          </cell>
          <cell r="E1061">
            <v>2289914.7015353674</v>
          </cell>
          <cell r="F1061">
            <v>2003854.6248372137</v>
          </cell>
          <cell r="G1061">
            <v>2383338.8015715908</v>
          </cell>
          <cell r="H1061">
            <v>2493407.1749827098</v>
          </cell>
          <cell r="I1061">
            <v>2407549.9117989102</v>
          </cell>
          <cell r="J1061">
            <v>2461075.3035891093</v>
          </cell>
          <cell r="K1061">
            <v>2489625.5382880089</v>
          </cell>
          <cell r="L1061">
            <v>2306700.3276582812</v>
          </cell>
          <cell r="M1061">
            <v>2179513.5220099916</v>
          </cell>
          <cell r="N1061">
            <v>2133959.6121796146</v>
          </cell>
          <cell r="O1061">
            <v>2114558.2380020204</v>
          </cell>
          <cell r="P1061">
            <v>2096318.0750508001</v>
          </cell>
          <cell r="Q1061">
            <v>2152160.22125339</v>
          </cell>
          <cell r="R1061">
            <v>1950581.4709266096</v>
          </cell>
          <cell r="S1061">
            <v>1849691.7459373102</v>
          </cell>
          <cell r="T1061">
            <v>2016438.8172763968</v>
          </cell>
          <cell r="U1061">
            <v>1841139.785519907</v>
          </cell>
          <cell r="V1061">
            <v>1905004.3191174006</v>
          </cell>
          <cell r="W1061">
            <v>1672178.5904284003</v>
          </cell>
        </row>
        <row r="1062">
          <cell r="D1062">
            <v>446429.62577999913</v>
          </cell>
          <cell r="E1062">
            <v>406449.39965000044</v>
          </cell>
          <cell r="F1062">
            <v>372902.68268000078</v>
          </cell>
          <cell r="G1062">
            <v>373453.82143000106</v>
          </cell>
          <cell r="H1062">
            <v>353325.678590002</v>
          </cell>
          <cell r="I1062">
            <v>337485.55933999899</v>
          </cell>
          <cell r="J1062">
            <v>348704.84102999908</v>
          </cell>
          <cell r="K1062">
            <v>379842.84288000013</v>
          </cell>
          <cell r="L1062">
            <v>423398.89003999968</v>
          </cell>
          <cell r="M1062">
            <v>416662.16495999845</v>
          </cell>
          <cell r="N1062">
            <v>408617.13159000018</v>
          </cell>
          <cell r="O1062">
            <v>377538.80469999835</v>
          </cell>
          <cell r="P1062">
            <v>341118.08041000098</v>
          </cell>
          <cell r="Q1062">
            <v>329151.45493999997</v>
          </cell>
          <cell r="R1062">
            <v>252160.36066000001</v>
          </cell>
          <cell r="S1062">
            <v>351395.45422999869</v>
          </cell>
          <cell r="T1062">
            <v>348365.88888000068</v>
          </cell>
          <cell r="U1062">
            <v>520116.46802000247</v>
          </cell>
          <cell r="V1062">
            <v>502161.53910999815</v>
          </cell>
          <cell r="W1062">
            <v>377897.71021000133</v>
          </cell>
        </row>
        <row r="1063">
          <cell r="D1063">
            <v>494453.58722999977</v>
          </cell>
          <cell r="E1063">
            <v>484621.8629100027</v>
          </cell>
          <cell r="F1063">
            <v>478465.43647000089</v>
          </cell>
          <cell r="G1063">
            <v>486953.43390000099</v>
          </cell>
          <cell r="H1063">
            <v>507614.15165000013</v>
          </cell>
          <cell r="I1063">
            <v>504003.0135600022</v>
          </cell>
          <cell r="J1063">
            <v>497864.5640899982</v>
          </cell>
          <cell r="K1063">
            <v>524881.51829000202</v>
          </cell>
          <cell r="L1063">
            <v>578450.71161000233</v>
          </cell>
          <cell r="M1063">
            <v>607557.95636999921</v>
          </cell>
          <cell r="N1063">
            <v>624678.4471399996</v>
          </cell>
          <cell r="O1063">
            <v>634251.92839999963</v>
          </cell>
          <cell r="P1063">
            <v>646437.12320999894</v>
          </cell>
          <cell r="Q1063">
            <v>563170.69686999801</v>
          </cell>
          <cell r="R1063">
            <v>484421.70345999807</v>
          </cell>
          <cell r="S1063">
            <v>419230.81206999993</v>
          </cell>
          <cell r="T1063">
            <v>449320.05056000082</v>
          </cell>
          <cell r="U1063">
            <v>470084.94911000179</v>
          </cell>
          <cell r="V1063">
            <v>476085.2573400003</v>
          </cell>
          <cell r="W1063">
            <v>450216.1076100003</v>
          </cell>
        </row>
        <row r="1064">
          <cell r="D1064">
            <v>0</v>
          </cell>
          <cell r="E1064">
            <v>0</v>
          </cell>
          <cell r="F1064">
            <v>0</v>
          </cell>
          <cell r="G1064">
            <v>0</v>
          </cell>
          <cell r="H1064">
            <v>0</v>
          </cell>
          <cell r="I1064">
            <v>0</v>
          </cell>
          <cell r="J1064">
            <v>0</v>
          </cell>
          <cell r="K1064">
            <v>0</v>
          </cell>
          <cell r="L1064">
            <v>0</v>
          </cell>
          <cell r="M1064">
            <v>0</v>
          </cell>
          <cell r="N1064">
            <v>0</v>
          </cell>
          <cell r="O1064">
            <v>0</v>
          </cell>
          <cell r="P1064">
            <v>0</v>
          </cell>
          <cell r="Q1064">
            <v>0</v>
          </cell>
          <cell r="R1064">
            <v>0</v>
          </cell>
          <cell r="S1064">
            <v>0</v>
          </cell>
          <cell r="T1064">
            <v>0</v>
          </cell>
          <cell r="U1064">
            <v>0</v>
          </cell>
          <cell r="V1064">
            <v>0</v>
          </cell>
          <cell r="W1064">
            <v>0</v>
          </cell>
        </row>
        <row r="1065">
          <cell r="D1065">
            <v>3143431.6034788787</v>
          </cell>
          <cell r="E1065">
            <v>3180985.9640953708</v>
          </cell>
          <cell r="F1065">
            <v>2855222.7439872157</v>
          </cell>
          <cell r="G1065">
            <v>3243746.0569015928</v>
          </cell>
          <cell r="H1065">
            <v>3354347.0052227117</v>
          </cell>
          <cell r="I1065">
            <v>3249038.4846989117</v>
          </cell>
          <cell r="J1065">
            <v>3307644.7087091063</v>
          </cell>
          <cell r="K1065">
            <v>3394349.8994580107</v>
          </cell>
          <cell r="L1065">
            <v>3308549.9293082831</v>
          </cell>
          <cell r="M1065">
            <v>3203733.6433399892</v>
          </cell>
          <cell r="N1065">
            <v>3167255.1909096148</v>
          </cell>
          <cell r="O1065">
            <v>3126348.9711020184</v>
          </cell>
          <cell r="P1065">
            <v>3083873.2786707999</v>
          </cell>
          <cell r="Q1065">
            <v>3044482.3730633883</v>
          </cell>
          <cell r="R1065">
            <v>2687163.5350466077</v>
          </cell>
          <cell r="S1065">
            <v>2620318.012237309</v>
          </cell>
          <cell r="T1065">
            <v>2814124.7567163981</v>
          </cell>
          <cell r="U1065">
            <v>2831341.2026499114</v>
          </cell>
          <cell r="V1065">
            <v>2883251.1155673992</v>
          </cell>
          <cell r="W1065">
            <v>2500292.4082484022</v>
          </cell>
        </row>
        <row r="1066">
          <cell r="D1066">
            <v>2446125.3558799908</v>
          </cell>
          <cell r="E1066">
            <v>2494510.2576200096</v>
          </cell>
          <cell r="F1066">
            <v>2389164.6398500158</v>
          </cell>
          <cell r="G1066">
            <v>2359328.7617199984</v>
          </cell>
          <cell r="H1066">
            <v>2365313.001700033</v>
          </cell>
          <cell r="I1066">
            <v>2351478.9042800018</v>
          </cell>
          <cell r="J1066">
            <v>2438374.3085699761</v>
          </cell>
          <cell r="K1066">
            <v>7299926.9971399931</v>
          </cell>
          <cell r="L1066">
            <v>4817189.3144600103</v>
          </cell>
          <cell r="M1066">
            <v>4612174.6047800342</v>
          </cell>
          <cell r="N1066">
            <v>4365718.4305500202</v>
          </cell>
          <cell r="O1066">
            <v>4192610.0726100281</v>
          </cell>
          <cell r="P1066">
            <v>2018840.6312800192</v>
          </cell>
          <cell r="Q1066">
            <v>1970450.695820001</v>
          </cell>
          <cell r="R1066">
            <v>1875688.9973600002</v>
          </cell>
          <cell r="S1066">
            <v>3699115.7052099975</v>
          </cell>
          <cell r="T1066">
            <v>1992556.7826599877</v>
          </cell>
          <cell r="U1066">
            <v>1981218.936549972</v>
          </cell>
          <cell r="V1066">
            <v>2058935.458800029</v>
          </cell>
          <cell r="W1066">
            <v>3999667.7478000363</v>
          </cell>
        </row>
        <row r="1067">
          <cell r="D1067">
            <v>1653377.6137799898</v>
          </cell>
          <cell r="E1067">
            <v>1729112.8836600098</v>
          </cell>
          <cell r="F1067">
            <v>1651413.7541400199</v>
          </cell>
          <cell r="G1067">
            <v>1625876.6483700001</v>
          </cell>
          <cell r="H1067">
            <v>1666890.8864700301</v>
          </cell>
          <cell r="I1067">
            <v>1666982.7661599999</v>
          </cell>
          <cell r="J1067">
            <v>1739461.9077999799</v>
          </cell>
          <cell r="K1067">
            <v>5048804.8466399992</v>
          </cell>
          <cell r="L1067">
            <v>3116694.6071299999</v>
          </cell>
          <cell r="M1067">
            <v>2818726.6723500402</v>
          </cell>
          <cell r="N1067">
            <v>2569839.8084900198</v>
          </cell>
          <cell r="O1067">
            <v>2433596.1060500201</v>
          </cell>
          <cell r="P1067">
            <v>1176019.3926900201</v>
          </cell>
          <cell r="Q1067">
            <v>1212676.19362</v>
          </cell>
          <cell r="R1067">
            <v>1281778.0216100002</v>
          </cell>
          <cell r="S1067">
            <v>2425650.3265199997</v>
          </cell>
          <cell r="T1067">
            <v>1347022.4823699896</v>
          </cell>
          <cell r="U1067">
            <v>1239030.72948997</v>
          </cell>
          <cell r="V1067">
            <v>1307765.6300000302</v>
          </cell>
          <cell r="W1067">
            <v>2565641.1740600402</v>
          </cell>
        </row>
        <row r="1068">
          <cell r="D1068">
            <v>385375.01829000103</v>
          </cell>
          <cell r="E1068">
            <v>363781.74182999897</v>
          </cell>
          <cell r="F1068">
            <v>340972.10000999796</v>
          </cell>
          <cell r="G1068">
            <v>343932.15517000004</v>
          </cell>
          <cell r="H1068">
            <v>304008.39598000102</v>
          </cell>
          <cell r="I1068">
            <v>298692.145810002</v>
          </cell>
          <cell r="J1068">
            <v>310232.87900999899</v>
          </cell>
          <cell r="K1068">
            <v>989963.86575999693</v>
          </cell>
          <cell r="L1068">
            <v>746489.07292000204</v>
          </cell>
          <cell r="M1068">
            <v>714176.86782999197</v>
          </cell>
          <cell r="N1068">
            <v>715200.942750004</v>
          </cell>
          <cell r="O1068">
            <v>658530.37940000591</v>
          </cell>
          <cell r="P1068">
            <v>292926.47084000002</v>
          </cell>
          <cell r="Q1068">
            <v>281773.76055999886</v>
          </cell>
          <cell r="R1068">
            <v>209591.7277599989</v>
          </cell>
          <cell r="S1068">
            <v>600494.14670999814</v>
          </cell>
          <cell r="T1068">
            <v>285770.04380999989</v>
          </cell>
          <cell r="U1068">
            <v>383645.06216000003</v>
          </cell>
          <cell r="V1068">
            <v>375722.72627999884</v>
          </cell>
          <cell r="W1068">
            <v>706280.36791999615</v>
          </cell>
        </row>
        <row r="1069">
          <cell r="D1069">
            <v>407372.72381</v>
          </cell>
          <cell r="E1069">
            <v>401615.63213000097</v>
          </cell>
          <cell r="F1069">
            <v>396778.78569999803</v>
          </cell>
          <cell r="G1069">
            <v>389519.95817999804</v>
          </cell>
          <cell r="H1069">
            <v>394413.71925000194</v>
          </cell>
          <cell r="I1069">
            <v>385803.99230999994</v>
          </cell>
          <cell r="J1069">
            <v>388679.52175999706</v>
          </cell>
          <cell r="K1069">
            <v>1261158.284739997</v>
          </cell>
          <cell r="L1069">
            <v>954005.63441000797</v>
          </cell>
          <cell r="M1069">
            <v>1079271.0646000023</v>
          </cell>
          <cell r="N1069">
            <v>1080677.6793099961</v>
          </cell>
          <cell r="O1069">
            <v>1100483.5871600022</v>
          </cell>
          <cell r="P1069">
            <v>549894.76774999895</v>
          </cell>
          <cell r="Q1069">
            <v>476000.741640002</v>
          </cell>
          <cell r="R1069">
            <v>384319.24799000099</v>
          </cell>
          <cell r="S1069">
            <v>672971.23197999992</v>
          </cell>
          <cell r="T1069">
            <v>359764.25647999806</v>
          </cell>
          <cell r="U1069">
            <v>358543.14490000199</v>
          </cell>
          <cell r="V1069">
            <v>375447.10252000001</v>
          </cell>
          <cell r="W1069">
            <v>727746.20582000003</v>
          </cell>
        </row>
        <row r="1070">
          <cell r="D1070">
            <v>3434877.19754908</v>
          </cell>
          <cell r="E1070">
            <v>3483539.6651471853</v>
          </cell>
          <cell r="F1070">
            <v>3114245.4661908578</v>
          </cell>
          <cell r="G1070">
            <v>2978519.106967466</v>
          </cell>
          <cell r="H1070">
            <v>3026996.2724588402</v>
          </cell>
          <cell r="I1070">
            <v>2974965.150368534</v>
          </cell>
          <cell r="J1070">
            <v>3029537.6631651386</v>
          </cell>
          <cell r="K1070">
            <v>8423937.8899342958</v>
          </cell>
          <cell r="L1070">
            <v>5711840.0297272066</v>
          </cell>
          <cell r="M1070">
            <v>5540791.9978346769</v>
          </cell>
          <cell r="N1070">
            <v>5310736.8822949268</v>
          </cell>
          <cell r="O1070">
            <v>5362051.3191331774</v>
          </cell>
          <cell r="P1070">
            <v>2781926.5960006174</v>
          </cell>
          <cell r="Q1070">
            <v>2542735.9396532853</v>
          </cell>
          <cell r="R1070">
            <v>2403825.462113183</v>
          </cell>
          <cell r="S1070">
            <v>4381272.8562252913</v>
          </cell>
          <cell r="T1070">
            <v>2552785.6817199462</v>
          </cell>
          <cell r="U1070">
            <v>2543366.0979785672</v>
          </cell>
          <cell r="V1070">
            <v>2609416.3375870427</v>
          </cell>
          <cell r="W1070">
            <v>4362175.2462749165</v>
          </cell>
        </row>
        <row r="1071">
          <cell r="D1071">
            <v>2472509.3113955492</v>
          </cell>
          <cell r="E1071">
            <v>2575396.8796033328</v>
          </cell>
          <cell r="F1071">
            <v>2248067.9002952599</v>
          </cell>
          <cell r="G1071">
            <v>2218598.3709443249</v>
          </cell>
          <cell r="H1071">
            <v>2279071.9993353765</v>
          </cell>
          <cell r="I1071">
            <v>2255477.0087635904</v>
          </cell>
          <cell r="J1071">
            <v>2294740.6640110393</v>
          </cell>
          <cell r="K1071">
            <v>6113967.4994017351</v>
          </cell>
          <cell r="L1071">
            <v>3957267.1190989474</v>
          </cell>
          <cell r="M1071">
            <v>3686234.3024147549</v>
          </cell>
          <cell r="N1071">
            <v>3460023.9965397408</v>
          </cell>
          <cell r="O1071">
            <v>3554719.7140729912</v>
          </cell>
          <cell r="P1071">
            <v>1896374.5296380473</v>
          </cell>
          <cell r="Q1071">
            <v>1748466.0738495309</v>
          </cell>
          <cell r="R1071">
            <v>1774710.85135208</v>
          </cell>
          <cell r="S1071">
            <v>3055810.0332257189</v>
          </cell>
          <cell r="T1071">
            <v>1851779.1788580404</v>
          </cell>
          <cell r="U1071">
            <v>1661350.48907404</v>
          </cell>
          <cell r="V1071">
            <v>1724752.8433436991</v>
          </cell>
          <cell r="W1071">
            <v>2910726.6197501803</v>
          </cell>
        </row>
        <row r="1072">
          <cell r="D1072">
            <v>464982.64607503399</v>
          </cell>
          <cell r="E1072">
            <v>420925.53317691502</v>
          </cell>
          <cell r="F1072">
            <v>385419.64904566901</v>
          </cell>
          <cell r="G1072">
            <v>367074.92339145904</v>
          </cell>
          <cell r="H1072">
            <v>353152.84916864603</v>
          </cell>
          <cell r="I1072">
            <v>333328.416630555</v>
          </cell>
          <cell r="J1072">
            <v>345711.20530500798</v>
          </cell>
          <cell r="K1072">
            <v>1047965.890641509</v>
          </cell>
          <cell r="L1072">
            <v>799652.41743484803</v>
          </cell>
          <cell r="M1072">
            <v>771466.61832322006</v>
          </cell>
          <cell r="N1072">
            <v>769975.92767069198</v>
          </cell>
          <cell r="O1072">
            <v>706645.01403671794</v>
          </cell>
          <cell r="P1072">
            <v>335571.49574357003</v>
          </cell>
          <cell r="Q1072">
            <v>318185.06609395251</v>
          </cell>
          <cell r="R1072">
            <v>241777.38381800088</v>
          </cell>
          <cell r="S1072">
            <v>650062.51584507222</v>
          </cell>
          <cell r="T1072">
            <v>341242.24400190689</v>
          </cell>
          <cell r="U1072">
            <v>523461.41276432399</v>
          </cell>
          <cell r="V1072">
            <v>509216.38934394391</v>
          </cell>
          <cell r="W1072">
            <v>723702.42069113639</v>
          </cell>
        </row>
        <row r="1073">
          <cell r="D1073">
            <v>497385.2400784968</v>
          </cell>
          <cell r="E1073">
            <v>487217.25236693787</v>
          </cell>
          <cell r="F1073">
            <v>480757.91684992902</v>
          </cell>
          <cell r="G1073">
            <v>392845.81263168226</v>
          </cell>
          <cell r="H1073">
            <v>394771.42395481752</v>
          </cell>
          <cell r="I1073">
            <v>386159.72497438896</v>
          </cell>
          <cell r="J1073">
            <v>389085.79384909151</v>
          </cell>
          <cell r="K1073">
            <v>1262004.4998910513</v>
          </cell>
          <cell r="L1073">
            <v>954920.49319341104</v>
          </cell>
          <cell r="M1073">
            <v>1083091.0770967021</v>
          </cell>
          <cell r="N1073">
            <v>1080736.9580844939</v>
          </cell>
          <cell r="O1073">
            <v>1100686.5910234684</v>
          </cell>
          <cell r="P1073">
            <v>549980.57061900001</v>
          </cell>
          <cell r="Q1073">
            <v>476084.79970980203</v>
          </cell>
          <cell r="R1073">
            <v>387337.22694310202</v>
          </cell>
          <cell r="S1073">
            <v>675400.30715449993</v>
          </cell>
          <cell r="T1073">
            <v>359764.25885999901</v>
          </cell>
          <cell r="U1073">
            <v>358554.19614020298</v>
          </cell>
          <cell r="V1073">
            <v>375447.10489940003</v>
          </cell>
          <cell r="W1073">
            <v>727746.20583360002</v>
          </cell>
        </row>
        <row r="1074">
          <cell r="D1074">
            <v>434202.76461064292</v>
          </cell>
          <cell r="E1074">
            <v>429329.19746931834</v>
          </cell>
          <cell r="F1074">
            <v>446910.53959467477</v>
          </cell>
          <cell r="G1074">
            <v>417458.8680548321</v>
          </cell>
          <cell r="H1074">
            <v>578203.63021370233</v>
          </cell>
          <cell r="I1074">
            <v>280075.00579954335</v>
          </cell>
          <cell r="J1074">
            <v>352486.89125008869</v>
          </cell>
          <cell r="K1074">
            <v>1154574.307109185</v>
          </cell>
          <cell r="L1074">
            <v>905494.86972386099</v>
          </cell>
          <cell r="M1074">
            <v>1082812.7704944082</v>
          </cell>
          <cell r="N1074">
            <v>1060405.4620528603</v>
          </cell>
          <cell r="O1074">
            <v>1094646.8348783553</v>
          </cell>
          <cell r="P1074">
            <v>502708.66057786008</v>
          </cell>
          <cell r="Q1074">
            <v>460979.83517809433</v>
          </cell>
          <cell r="R1074">
            <v>394069.1636036337</v>
          </cell>
          <cell r="S1074">
            <v>743306.02962104464</v>
          </cell>
          <cell r="T1074">
            <v>398309.8799479265</v>
          </cell>
          <cell r="U1074">
            <v>409452.00023650803</v>
          </cell>
          <cell r="V1074">
            <v>431457.61571825133</v>
          </cell>
          <cell r="W1074">
            <v>883545.85552895372</v>
          </cell>
        </row>
        <row r="1075">
          <cell r="D1075">
            <v>32010.804093380935</v>
          </cell>
          <cell r="E1075">
            <v>34513.319605348515</v>
          </cell>
          <cell r="F1075">
            <v>46329.125240196197</v>
          </cell>
          <cell r="G1075">
            <v>1293.7414487510482</v>
          </cell>
          <cell r="H1075">
            <v>242611.71528446546</v>
          </cell>
          <cell r="I1075">
            <v>86831.15696673849</v>
          </cell>
          <cell r="J1075">
            <v>45821.367566421461</v>
          </cell>
          <cell r="K1075">
            <v>145757.06779525429</v>
          </cell>
          <cell r="L1075">
            <v>97616.218820792041</v>
          </cell>
          <cell r="M1075">
            <v>140003.7775418307</v>
          </cell>
          <cell r="N1075">
            <v>122799.30619666353</v>
          </cell>
          <cell r="O1075">
            <v>112259.57255519423</v>
          </cell>
          <cell r="P1075">
            <v>54859.386303713189</v>
          </cell>
          <cell r="Q1075">
            <v>65841.459991605952</v>
          </cell>
          <cell r="R1075">
            <v>83632.305753254041</v>
          </cell>
          <cell r="S1075">
            <v>130562.37102790833</v>
          </cell>
          <cell r="T1075">
            <v>67844.800969540433</v>
          </cell>
          <cell r="U1075">
            <v>72123.367721509625</v>
          </cell>
          <cell r="V1075">
            <v>77910.775638730047</v>
          </cell>
          <cell r="W1075">
            <v>149023.68757047874</v>
          </cell>
        </row>
        <row r="1076">
          <cell r="D1076">
            <v>158943.24803650461</v>
          </cell>
          <cell r="E1076">
            <v>152404.39407823904</v>
          </cell>
          <cell r="F1076">
            <v>154741.29768530792</v>
          </cell>
          <cell r="G1076">
            <v>211747.45760277935</v>
          </cell>
          <cell r="H1076">
            <v>54079.426937423639</v>
          </cell>
          <cell r="I1076">
            <v>23140.535061598752</v>
          </cell>
          <cell r="J1076">
            <v>51171.249310289611</v>
          </cell>
          <cell r="K1076">
            <v>162719.04586722419</v>
          </cell>
          <cell r="L1076">
            <v>154680.65875553797</v>
          </cell>
          <cell r="M1076">
            <v>170346.70407396162</v>
          </cell>
          <cell r="N1076">
            <v>163694.51004002872</v>
          </cell>
          <cell r="O1076">
            <v>150549.78180145589</v>
          </cell>
          <cell r="P1076">
            <v>60606.475574536475</v>
          </cell>
          <cell r="Q1076">
            <v>62394.223111740816</v>
          </cell>
          <cell r="R1076">
            <v>46231.959507013198</v>
          </cell>
          <cell r="S1076">
            <v>161186.37947652017</v>
          </cell>
          <cell r="T1076">
            <v>80188.778910057357</v>
          </cell>
          <cell r="U1076">
            <v>83588.079008536864</v>
          </cell>
          <cell r="V1076">
            <v>83554.759134078049</v>
          </cell>
          <cell r="W1076">
            <v>205449.60877769699</v>
          </cell>
        </row>
        <row r="1077">
          <cell r="D1077">
            <v>243248.71248075736</v>
          </cell>
          <cell r="E1077">
            <v>242411.48378573079</v>
          </cell>
          <cell r="F1077">
            <v>245840.11666917067</v>
          </cell>
          <cell r="G1077">
            <v>204417.66900330174</v>
          </cell>
          <cell r="H1077">
            <v>281512.48799181316</v>
          </cell>
          <cell r="I1077">
            <v>170103.3137712061</v>
          </cell>
          <cell r="J1077">
            <v>255494.27437337762</v>
          </cell>
          <cell r="K1077">
            <v>846098.19344670663</v>
          </cell>
          <cell r="L1077">
            <v>653197.99214753101</v>
          </cell>
          <cell r="M1077">
            <v>772462.28887861583</v>
          </cell>
          <cell r="N1077">
            <v>773911.64581616805</v>
          </cell>
          <cell r="O1077">
            <v>831837.48052170512</v>
          </cell>
          <cell r="P1077">
            <v>387242.7986996104</v>
          </cell>
          <cell r="Q1077">
            <v>332744.1520747476</v>
          </cell>
          <cell r="R1077">
            <v>264204.89834336645</v>
          </cell>
          <cell r="S1077">
            <v>451557.27911661618</v>
          </cell>
          <cell r="T1077">
            <v>250276.30006832871</v>
          </cell>
          <cell r="U1077">
            <v>253740.55350646155</v>
          </cell>
          <cell r="V1077">
            <v>269992.08094544325</v>
          </cell>
          <cell r="W1077">
            <v>529072.55918077799</v>
          </cell>
        </row>
        <row r="1079">
          <cell r="D1079">
            <v>4.8598301872610543E-2</v>
          </cell>
          <cell r="E1079">
            <v>5.0093278104454922E-2</v>
          </cell>
          <cell r="F1079">
            <v>5.6113430762108195E-2</v>
          </cell>
          <cell r="G1079">
            <v>5.6118686484411741E-2</v>
          </cell>
          <cell r="H1079">
            <v>6.1691563951911471E-2</v>
          </cell>
          <cell r="I1079">
            <v>6.3682342183817006E-2</v>
          </cell>
          <cell r="J1079">
            <v>8.0461294134986899E-2</v>
          </cell>
          <cell r="K1079">
            <v>6.9239479847094956E-2</v>
          </cell>
          <cell r="L1079">
            <v>7.2290693068807504E-2</v>
          </cell>
          <cell r="M1079">
            <v>6.9147207638158056E-2</v>
          </cell>
          <cell r="N1079">
            <v>6.1938886378292354E-2</v>
          </cell>
          <cell r="O1079">
            <v>6.0719845266670368E-2</v>
          </cell>
          <cell r="P1079">
            <v>5.07856442250567E-2</v>
          </cell>
          <cell r="Q1079">
            <v>5.9770576105642466E-2</v>
          </cell>
          <cell r="R1079">
            <v>5.5538000767974979E-2</v>
          </cell>
          <cell r="S1079">
            <v>5.6654870506438595E-2</v>
          </cell>
          <cell r="T1079">
            <v>5.1445124513308564E-2</v>
          </cell>
          <cell r="U1079">
            <v>5.6644440673953481E-2</v>
          </cell>
          <cell r="V1079">
            <v>6.1050187619745323E-2</v>
          </cell>
          <cell r="W1079">
            <v>8.0601190721881946E-2</v>
          </cell>
        </row>
        <row r="1080">
          <cell r="D1080">
            <v>0.15077340319806337</v>
          </cell>
          <cell r="E1080">
            <v>0.16314404500936047</v>
          </cell>
          <cell r="F1080">
            <v>0.16137874126458457</v>
          </cell>
          <cell r="G1080">
            <v>0.17407352607704851</v>
          </cell>
          <cell r="H1080">
            <v>0.16719467123349541</v>
          </cell>
          <cell r="I1080">
            <v>0.16725555208651743</v>
          </cell>
          <cell r="J1080">
            <v>0.17695150516224531</v>
          </cell>
          <cell r="K1080">
            <v>0.18147345983650418</v>
          </cell>
          <cell r="L1080">
            <v>0.20396540241018354</v>
          </cell>
          <cell r="M1080">
            <v>0.22028866866998026</v>
          </cell>
          <cell r="N1080">
            <v>0.2097681271667842</v>
          </cell>
          <cell r="O1080">
            <v>0.21591045754745147</v>
          </cell>
          <cell r="P1080">
            <v>0.18172202936624793</v>
          </cell>
          <cell r="Q1080">
            <v>0.32273051575605316</v>
          </cell>
          <cell r="R1080">
            <v>0.38913458341121482</v>
          </cell>
          <cell r="S1080">
            <v>0.35009131051974057</v>
          </cell>
          <cell r="T1080">
            <v>0.32925923992355044</v>
          </cell>
          <cell r="U1080">
            <v>0.21338454838865764</v>
          </cell>
          <cell r="V1080">
            <v>0.20841197925951035</v>
          </cell>
          <cell r="W1080">
            <v>0.22480974622963765</v>
          </cell>
        </row>
        <row r="1081">
          <cell r="D1081">
            <v>0.86390666547411488</v>
          </cell>
          <cell r="E1081">
            <v>0.86491618026376049</v>
          </cell>
          <cell r="F1081">
            <v>0.86515109171741722</v>
          </cell>
          <cell r="G1081">
            <v>0.99904658480660935</v>
          </cell>
          <cell r="H1081">
            <v>0.99905597341508734</v>
          </cell>
          <cell r="I1081">
            <v>0.99911655686490053</v>
          </cell>
          <cell r="J1081">
            <v>0.9990219998311195</v>
          </cell>
          <cell r="K1081">
            <v>0.99931856135809272</v>
          </cell>
          <cell r="L1081">
            <v>0.99906389887271019</v>
          </cell>
          <cell r="M1081">
            <v>0.99994216735011254</v>
          </cell>
          <cell r="N1081">
            <v>0.99994509672998233</v>
          </cell>
          <cell r="O1081">
            <v>0.99981073100417694</v>
          </cell>
          <cell r="P1081">
            <v>0.99995386107697748</v>
          </cell>
          <cell r="Q1081">
            <v>0.99997224374738003</v>
          </cell>
          <cell r="R1081">
            <v>0.99848539311479312</v>
          </cell>
          <cell r="S1081">
            <v>0.99999877859491204</v>
          </cell>
          <cell r="T1081">
            <v>0.99999999673862838</v>
          </cell>
          <cell r="U1081">
            <v>0.99994098155319933</v>
          </cell>
          <cell r="V1081">
            <v>0.99999093900900515</v>
          </cell>
          <cell r="W1081">
            <v>1</v>
          </cell>
        </row>
        <row r="1083">
          <cell r="D1083">
            <v>0.54789120159074811</v>
          </cell>
          <cell r="E1083">
            <v>0.5465351720542625</v>
          </cell>
          <cell r="F1083">
            <v>0.54834476180405478</v>
          </cell>
          <cell r="G1083">
            <v>0.56641845147069458</v>
          </cell>
          <cell r="H1083">
            <v>0.5653499542851137</v>
          </cell>
          <cell r="I1083">
            <v>0.5993157421743126</v>
          </cell>
          <cell r="J1083">
            <v>0.58897652798448508</v>
          </cell>
          <cell r="K1083">
            <v>0.6099815802540608</v>
          </cell>
          <cell r="L1083">
            <v>0.61045257010009779</v>
          </cell>
          <cell r="M1083">
            <v>0.5927039184673154</v>
          </cell>
          <cell r="N1083">
            <v>0.58765080161228367</v>
          </cell>
          <cell r="O1083">
            <v>0.58690308436782723</v>
          </cell>
          <cell r="P1083">
            <v>0.58598336055159816</v>
          </cell>
          <cell r="Q1083">
            <v>0.61848172416006253</v>
          </cell>
          <cell r="R1083">
            <v>0.64864758365686059</v>
          </cell>
          <cell r="S1083">
            <v>0.69505633832497304</v>
          </cell>
          <cell r="T1083">
            <v>0.66037720633208574</v>
          </cell>
          <cell r="U1083">
            <v>0.67122325421204654</v>
          </cell>
          <cell r="V1083">
            <v>0.67972433402454957</v>
          </cell>
          <cell r="W1083">
            <v>0.69006296920769994</v>
          </cell>
        </row>
        <row r="1084">
          <cell r="D1084">
            <v>0.54692682888469601</v>
          </cell>
          <cell r="E1084">
            <v>0.53698440921241919</v>
          </cell>
          <cell r="F1084">
            <v>0.52061381251206107</v>
          </cell>
          <cell r="G1084">
            <v>0.54769769461382589</v>
          </cell>
          <cell r="H1084">
            <v>0.54673826835509687</v>
          </cell>
          <cell r="I1084">
            <v>0.57792012679288107</v>
          </cell>
          <cell r="J1084">
            <v>0.58210603931541771</v>
          </cell>
          <cell r="K1084">
            <v>0.57598308675375443</v>
          </cell>
          <cell r="L1084">
            <v>0.58497967152295682</v>
          </cell>
          <cell r="M1084">
            <v>0.58993988839332079</v>
          </cell>
          <cell r="N1084">
            <v>0.57487542755150411</v>
          </cell>
          <cell r="O1084">
            <v>0.56777797078825698</v>
          </cell>
          <cell r="P1084">
            <v>0.5742404799524623</v>
          </cell>
          <cell r="Q1084">
            <v>0.61594796965515541</v>
          </cell>
          <cell r="R1084">
            <v>0.65328636818717856</v>
          </cell>
          <cell r="S1084">
            <v>0.69487073371353048</v>
          </cell>
          <cell r="T1084">
            <v>0.70622936374819223</v>
          </cell>
          <cell r="U1084">
            <v>0.6259382049330352</v>
          </cell>
          <cell r="V1084">
            <v>0.62704646271280362</v>
          </cell>
          <cell r="W1084">
            <v>0.70019831324504067</v>
          </cell>
        </row>
        <row r="1085">
          <cell r="D1085">
            <v>0.48888321829069936</v>
          </cell>
          <cell r="E1085">
            <v>0.49859206043960763</v>
          </cell>
          <cell r="F1085">
            <v>0.49813223141376556</v>
          </cell>
          <cell r="G1085">
            <v>0.61167727262885574</v>
          </cell>
          <cell r="H1085">
            <v>0.6181862893233333</v>
          </cell>
          <cell r="I1085">
            <v>0.6519056427797667</v>
          </cell>
          <cell r="J1085">
            <v>0.65669243899523466</v>
          </cell>
          <cell r="K1085">
            <v>0.6621361810831623</v>
          </cell>
          <cell r="L1085">
            <v>0.66735185800251817</v>
          </cell>
          <cell r="M1085">
            <v>0.66808747001430413</v>
          </cell>
          <cell r="N1085">
            <v>0.66739547460602677</v>
          </cell>
          <cell r="O1085">
            <v>0.66504626711458104</v>
          </cell>
          <cell r="P1085">
            <v>0.65697993028447688</v>
          </cell>
          <cell r="Q1085">
            <v>0.65589944739043105</v>
          </cell>
          <cell r="R1085">
            <v>0.6508789311932901</v>
          </cell>
          <cell r="S1085">
            <v>0.69185198652914459</v>
          </cell>
          <cell r="T1085">
            <v>0.71646229609377055</v>
          </cell>
          <cell r="U1085">
            <v>0.7084271382741506</v>
          </cell>
          <cell r="V1085">
            <v>0.72017434089997323</v>
          </cell>
          <cell r="W1085">
            <v>0.73114953243841063</v>
          </cell>
        </row>
        <row r="1088">
          <cell r="D1088">
            <v>0.94964010429427625</v>
          </cell>
          <cell r="E1088">
            <v>0.94687527144763228</v>
          </cell>
          <cell r="F1088">
            <v>0.94014414287115566</v>
          </cell>
          <cell r="G1088">
            <v>0.93297884707862011</v>
          </cell>
          <cell r="H1088">
            <v>0.9446957266963204</v>
          </cell>
          <cell r="I1088">
            <v>0.94198560087529604</v>
          </cell>
          <cell r="J1088">
            <v>0.95651232533176456</v>
          </cell>
          <cell r="K1088">
            <v>0.93259676719114881</v>
          </cell>
          <cell r="L1088">
            <v>0.92722342294085691</v>
          </cell>
          <cell r="M1088">
            <v>0.90884992120044805</v>
          </cell>
          <cell r="N1088">
            <v>0.92289614578334978</v>
          </cell>
          <cell r="O1088">
            <v>0.93604596634353654</v>
          </cell>
          <cell r="P1088">
            <v>0.9349491638939933</v>
          </cell>
          <cell r="Q1088">
            <v>0.93197955511478092</v>
          </cell>
          <cell r="R1088">
            <v>0.95205863854656581</v>
          </cell>
          <cell r="S1088">
            <v>0.93686465821458487</v>
          </cell>
          <cell r="T1088">
            <v>0.93481530313417305</v>
          </cell>
          <cell r="U1088">
            <v>0.93376220984514979</v>
          </cell>
          <cell r="V1088">
            <v>0.92207664688202073</v>
          </cell>
          <cell r="W1088">
            <v>0.91132683754293586</v>
          </cell>
        </row>
        <row r="1089">
          <cell r="D1089">
            <v>2.6015649305699079E-2</v>
          </cell>
          <cell r="E1089">
            <v>2.9192365060592397E-2</v>
          </cell>
          <cell r="F1089">
            <v>3.2264106002382296E-2</v>
          </cell>
          <cell r="G1089">
            <v>3.8496459448919669E-2</v>
          </cell>
          <cell r="H1089">
            <v>2.6560569790447554E-2</v>
          </cell>
          <cell r="I1089">
            <v>2.8559447964604499E-2</v>
          </cell>
          <cell r="J1089">
            <v>2.3654567367143789E-2</v>
          </cell>
          <cell r="K1089">
            <v>3.5714294432875431E-2</v>
          </cell>
          <cell r="L1089">
            <v>4.0527034759219524E-2</v>
          </cell>
          <cell r="M1089">
            <v>7.5802894877433746E-2</v>
          </cell>
          <cell r="N1089">
            <v>6.0643993651872112E-2</v>
          </cell>
          <cell r="O1089">
            <v>4.0588114950434823E-2</v>
          </cell>
          <cell r="P1089">
            <v>3.8334027587630465E-2</v>
          </cell>
          <cell r="Q1089">
            <v>3.6559938436960086E-2</v>
          </cell>
          <cell r="R1089">
            <v>2.0660928348005529E-2</v>
          </cell>
          <cell r="S1089">
            <v>3.0758407688351988E-2</v>
          </cell>
          <cell r="T1089">
            <v>3.6915743287511404E-2</v>
          </cell>
          <cell r="U1089">
            <v>3.5354356389815447E-2</v>
          </cell>
          <cell r="V1089">
            <v>4.2530857937179901E-2</v>
          </cell>
          <cell r="W1089">
            <v>5.1326529112843994E-2</v>
          </cell>
        </row>
        <row r="1090">
          <cell r="D1090">
            <v>2.1496228008823556E-3</v>
          </cell>
          <cell r="E1090">
            <v>1.6868776911667287E-3</v>
          </cell>
          <cell r="F1090">
            <v>3.7195818234847214E-3</v>
          </cell>
          <cell r="G1090">
            <v>2.1809325487066062E-3</v>
          </cell>
          <cell r="H1090">
            <v>2.2750701450390634E-3</v>
          </cell>
          <cell r="I1090">
            <v>2.6518919787185905E-3</v>
          </cell>
          <cell r="J1090">
            <v>1.6532933831636101E-3</v>
          </cell>
          <cell r="K1090">
            <v>2.6149124645996405E-3</v>
          </cell>
          <cell r="L1090">
            <v>2.6744706045028826E-3</v>
          </cell>
          <cell r="M1090">
            <v>2.6334829528310475E-3</v>
          </cell>
          <cell r="N1090">
            <v>3.6398702147203048E-3</v>
          </cell>
          <cell r="O1090">
            <v>3.7453574220262312E-3</v>
          </cell>
          <cell r="P1090">
            <v>7.374509227891588E-3</v>
          </cell>
          <cell r="Q1090">
            <v>5.7398758558676634E-3</v>
          </cell>
          <cell r="R1090">
            <v>3.0497285161419853E-3</v>
          </cell>
          <cell r="S1090">
            <v>2.8414561085858716E-3</v>
          </cell>
          <cell r="T1090">
            <v>2.2512760744879319E-3</v>
          </cell>
          <cell r="U1090">
            <v>2.7818568653778159E-3</v>
          </cell>
          <cell r="V1090">
            <v>3.3942394540752707E-3</v>
          </cell>
          <cell r="W1090">
            <v>3.7236433915523461E-3</v>
          </cell>
        </row>
        <row r="1091">
          <cell r="D1091">
            <v>0.15553296684462445</v>
          </cell>
          <cell r="E1091">
            <v>0.14471963301770052</v>
          </cell>
          <cell r="F1091">
            <v>0.19648910969699349</v>
          </cell>
          <cell r="G1091">
            <v>0.16461819969543004</v>
          </cell>
          <cell r="H1091">
            <v>0.16731676225954151</v>
          </cell>
          <cell r="I1091">
            <v>0.12027495968734019</v>
          </cell>
          <cell r="J1091">
            <v>9.7176808117593938E-2</v>
          </cell>
          <cell r="K1091">
            <v>0.14343612018103258</v>
          </cell>
          <cell r="L1091">
            <v>0.13372742498628326</v>
          </cell>
          <cell r="M1091">
            <v>0.18751075130016878</v>
          </cell>
          <cell r="N1091">
            <v>0.23012805399706809</v>
          </cell>
          <cell r="O1091">
            <v>0.16734980987989162</v>
          </cell>
          <cell r="P1091">
            <v>0.15153133743865854</v>
          </cell>
          <cell r="Q1091">
            <v>0.1974896796232001</v>
          </cell>
          <cell r="R1091">
            <v>0.23051415938072622</v>
          </cell>
          <cell r="S1091">
            <v>8.1144962247878816E-2</v>
          </cell>
          <cell r="T1091">
            <v>0.16542011389220909</v>
          </cell>
          <cell r="U1091">
            <v>0.15482466082612856</v>
          </cell>
          <cell r="V1091">
            <v>0.14977503327312891</v>
          </cell>
          <cell r="W1091">
            <v>0.17752431255729967</v>
          </cell>
        </row>
        <row r="1092">
          <cell r="D1092">
            <v>0.77744922872938094</v>
          </cell>
          <cell r="E1092">
            <v>0.78185207610958785</v>
          </cell>
          <cell r="F1092">
            <v>0.74475130321878102</v>
          </cell>
          <cell r="G1092">
            <v>0.75309532428693382</v>
          </cell>
          <cell r="H1092">
            <v>0.75985994372856847</v>
          </cell>
          <cell r="I1092">
            <v>0.79469509032516294</v>
          </cell>
          <cell r="J1092">
            <v>0.84518933201588342</v>
          </cell>
          <cell r="K1092">
            <v>0.7657684935896818</v>
          </cell>
          <cell r="L1092">
            <v>0.77111541811153528</v>
          </cell>
          <cell r="M1092">
            <v>0.72493617729023607</v>
          </cell>
          <cell r="N1092">
            <v>0.70129476882098585</v>
          </cell>
          <cell r="O1092">
            <v>0.74894177939848205</v>
          </cell>
          <cell r="P1092">
            <v>0.75975747304830032</v>
          </cell>
          <cell r="Q1092">
            <v>0.70400604241992204</v>
          </cell>
          <cell r="R1092">
            <v>0.6993127191803391</v>
          </cell>
          <cell r="S1092">
            <v>0.80809159008297127</v>
          </cell>
          <cell r="T1092">
            <v>0.74896958577809281</v>
          </cell>
          <cell r="U1092">
            <v>0.75894180043337423</v>
          </cell>
          <cell r="V1092">
            <v>0.76613284820061489</v>
          </cell>
          <cell r="W1092">
            <v>0.7305456020320491</v>
          </cell>
        </row>
        <row r="1093">
          <cell r="D1093">
            <v>5.4766920561146869E-2</v>
          </cell>
          <cell r="E1093">
            <v>6.1058495539066532E-2</v>
          </cell>
          <cell r="F1093">
            <v>4.6257501465893289E-2</v>
          </cell>
          <cell r="G1093">
            <v>7.1800151232323708E-2</v>
          </cell>
          <cell r="H1093">
            <v>6.0102817097552927E-2</v>
          </cell>
          <cell r="I1093">
            <v>7.1648871362883365E-2</v>
          </cell>
          <cell r="J1093">
            <v>4.8499325707589691E-2</v>
          </cell>
          <cell r="K1093">
            <v>7.6450139580747548E-2</v>
          </cell>
          <cell r="L1093">
            <v>8.2984393495425357E-2</v>
          </cell>
          <cell r="M1093">
            <v>8.2724464889605429E-2</v>
          </cell>
          <cell r="N1093">
            <v>6.3511904530980073E-2</v>
          </cell>
          <cell r="O1093">
            <v>7.6155142820039531E-2</v>
          </cell>
          <cell r="P1093">
            <v>8.1388448476556144E-2</v>
          </cell>
          <cell r="Q1093">
            <v>8.7073439451373899E-2</v>
          </cell>
          <cell r="R1093">
            <v>6.1477108292313017E-2</v>
          </cell>
          <cell r="S1093">
            <v>9.8533196460803982E-2</v>
          </cell>
          <cell r="T1093">
            <v>7.1959823755193705E-2</v>
          </cell>
          <cell r="U1093">
            <v>7.3136950025862804E-2</v>
          </cell>
          <cell r="V1093">
            <v>6.9191518095375104E-2</v>
          </cell>
          <cell r="W1093">
            <v>7.5840691379154029E-2</v>
          </cell>
        </row>
        <row r="1094">
          <cell r="D1094">
            <v>2.0274226290333199E-3</v>
          </cell>
          <cell r="E1094">
            <v>1.7681329390903538E-3</v>
          </cell>
          <cell r="F1094">
            <v>3.58925177833742E-3</v>
          </cell>
          <cell r="G1094">
            <v>2.680800013375154E-3</v>
          </cell>
          <cell r="H1094">
            <v>2.6594879163755318E-3</v>
          </cell>
          <cell r="I1094">
            <v>3.2777339974222218E-3</v>
          </cell>
          <cell r="J1094">
            <v>2.1086203829209543E-3</v>
          </cell>
          <cell r="K1094">
            <v>2.5461731011561994E-3</v>
          </cell>
          <cell r="L1094">
            <v>2.226083500112067E-3</v>
          </cell>
          <cell r="M1094">
            <v>1.6861531221770496E-3</v>
          </cell>
          <cell r="N1094">
            <v>3.7884176431780322E-3</v>
          </cell>
          <cell r="O1094">
            <v>2.8211742632764957E-3</v>
          </cell>
          <cell r="P1094">
            <v>4.2792890205460227E-3</v>
          </cell>
          <cell r="Q1094">
            <v>1.121156737963586E-3</v>
          </cell>
          <cell r="R1094">
            <v>3.1603022034772691E-3</v>
          </cell>
          <cell r="S1094">
            <v>2.152711283419706E-3</v>
          </cell>
          <cell r="T1094">
            <v>1.5249318867724608E-3</v>
          </cell>
          <cell r="U1094">
            <v>1.5003876235279163E-3</v>
          </cell>
          <cell r="V1094">
            <v>1.1917314526578341E-3</v>
          </cell>
          <cell r="W1094">
            <v>9.9316462281347456E-4</v>
          </cell>
        </row>
        <row r="1095">
          <cell r="D1095">
            <v>9.9176593548949889E-3</v>
          </cell>
          <cell r="E1095">
            <v>8.5332738011375028E-3</v>
          </cell>
          <cell r="F1095">
            <v>8.1548549387653862E-3</v>
          </cell>
          <cell r="G1095">
            <v>9.1344896272897089E-3</v>
          </cell>
          <cell r="H1095">
            <v>1.1917797646452469E-2</v>
          </cell>
          <cell r="I1095">
            <v>9.5186858274700133E-3</v>
          </cell>
          <cell r="J1095">
            <v>6.7278267708517437E-3</v>
          </cell>
          <cell r="K1095">
            <v>9.0665265111518345E-3</v>
          </cell>
          <cell r="L1095">
            <v>9.7884623037385928E-3</v>
          </cell>
          <cell r="M1095">
            <v>9.4034789428728196E-3</v>
          </cell>
          <cell r="N1095">
            <v>1.4818777353572867E-2</v>
          </cell>
          <cell r="O1095">
            <v>1.0359096635326314E-2</v>
          </cell>
          <cell r="P1095">
            <v>9.3516393489726461E-3</v>
          </cell>
          <cell r="Q1095">
            <v>2.5165083445674769E-2</v>
          </cell>
          <cell r="R1095">
            <v>7.882998866389327E-3</v>
          </cell>
          <cell r="S1095">
            <v>8.3028178974607486E-3</v>
          </cell>
          <cell r="T1095">
            <v>2.6588870812045685E-2</v>
          </cell>
          <cell r="U1095">
            <v>8.1804635969958735E-3</v>
          </cell>
          <cell r="V1095">
            <v>9.1072798741838514E-3</v>
          </cell>
          <cell r="W1095">
            <v>7.0512659051176286E-3</v>
          </cell>
        </row>
        <row r="1096">
          <cell r="D1096">
            <v>0.95192988706651493</v>
          </cell>
          <cell r="E1096">
            <v>0.94363175071852512</v>
          </cell>
          <cell r="F1096">
            <v>0.9467586512177314</v>
          </cell>
          <cell r="G1096">
            <v>0.9477923417049694</v>
          </cell>
          <cell r="H1096">
            <v>0.94137879092897847</v>
          </cell>
          <cell r="I1096">
            <v>0.92554588412716299</v>
          </cell>
          <cell r="J1096">
            <v>0.95439213191552796</v>
          </cell>
          <cell r="K1096">
            <v>0.95866597152437705</v>
          </cell>
          <cell r="L1096">
            <v>0.95687669736220127</v>
          </cell>
          <cell r="M1096">
            <v>0.98143769013132087</v>
          </cell>
          <cell r="N1096">
            <v>0.95195372388438726</v>
          </cell>
          <cell r="O1096">
            <v>0.95221066860667303</v>
          </cell>
          <cell r="P1096">
            <v>0.95140649434190772</v>
          </cell>
          <cell r="Q1096">
            <v>0.93391384865049731</v>
          </cell>
          <cell r="R1096">
            <v>0.89936630427361453</v>
          </cell>
          <cell r="S1096">
            <v>0.89988716188649409</v>
          </cell>
          <cell r="T1096">
            <v>0.92567972784571517</v>
          </cell>
          <cell r="U1096">
            <v>0.95372334259699387</v>
          </cell>
          <cell r="V1096">
            <v>0.93340699386954051</v>
          </cell>
          <cell r="W1096">
            <v>0.93436527995401775</v>
          </cell>
        </row>
        <row r="1097">
          <cell r="D1097">
            <v>2.2194623599142344E-2</v>
          </cell>
          <cell r="E1097">
            <v>2.2245485800608571E-2</v>
          </cell>
          <cell r="F1097">
            <v>2.3871437865091473E-2</v>
          </cell>
          <cell r="G1097">
            <v>2.6343760923753651E-2</v>
          </cell>
          <cell r="H1097">
            <v>2.6468633368192968E-2</v>
          </cell>
          <cell r="I1097">
            <v>2.6789437975918234E-2</v>
          </cell>
          <cell r="J1097">
            <v>1.8175299994719098E-2</v>
          </cell>
          <cell r="K1097">
            <v>2.9073044549118871E-2</v>
          </cell>
          <cell r="L1097">
            <v>2.9575071695420677E-2</v>
          </cell>
          <cell r="M1097">
            <v>1.2710562886901814E-2</v>
          </cell>
          <cell r="N1097">
            <v>1.2819184627867731E-2</v>
          </cell>
          <cell r="O1097">
            <v>1.9616190500091425E-2</v>
          </cell>
          <cell r="P1097">
            <v>1.9342299290484647E-2</v>
          </cell>
          <cell r="Q1097">
            <v>2.572063059239137E-2</v>
          </cell>
          <cell r="R1097">
            <v>2.4230704589286722E-2</v>
          </cell>
          <cell r="S1097">
            <v>2.9535477988477252E-2</v>
          </cell>
          <cell r="T1097">
            <v>2.6017677503827562E-2</v>
          </cell>
          <cell r="U1097">
            <v>2.8100212749191857E-2</v>
          </cell>
          <cell r="V1097">
            <v>3.1998255726724129E-2</v>
          </cell>
          <cell r="W1097">
            <v>3.3605557650895242E-2</v>
          </cell>
        </row>
        <row r="1098">
          <cell r="D1098">
            <v>1.2235594796569419E-2</v>
          </cell>
          <cell r="E1098">
            <v>1.2369795333645069E-2</v>
          </cell>
          <cell r="F1098">
            <v>1.2494245605525133E-2</v>
          </cell>
          <cell r="G1098">
            <v>1.0486324785312457E-2</v>
          </cell>
          <cell r="H1098">
            <v>1.2720476914337127E-2</v>
          </cell>
          <cell r="I1098">
            <v>1.3303449432388115E-2</v>
          </cell>
          <cell r="J1098">
            <v>9.1078765475192443E-3</v>
          </cell>
          <cell r="K1098">
            <v>1.4324045604771221E-2</v>
          </cell>
          <cell r="L1098">
            <v>1.2172763406756092E-2</v>
          </cell>
          <cell r="M1098">
            <v>4.8222004455581204E-3</v>
          </cell>
          <cell r="N1098">
            <v>5.065272650965999E-3</v>
          </cell>
          <cell r="O1098">
            <v>7.525680903506483E-3</v>
          </cell>
          <cell r="P1098">
            <v>7.3144751094588803E-3</v>
          </cell>
          <cell r="Q1098">
            <v>1.1405992462148247E-2</v>
          </cell>
          <cell r="R1098">
            <v>8.6834470337073342E-3</v>
          </cell>
          <cell r="S1098">
            <v>1.2118185437092522E-2</v>
          </cell>
          <cell r="T1098">
            <v>1.3614548784888381E-2</v>
          </cell>
          <cell r="U1098">
            <v>1.3088284209511898E-2</v>
          </cell>
          <cell r="V1098">
            <v>1.489635676829775E-2</v>
          </cell>
          <cell r="W1098">
            <v>1.5988082583528705E-2</v>
          </cell>
        </row>
        <row r="1099">
          <cell r="D1099">
            <v>1.9800646183448121E-3</v>
          </cell>
          <cell r="E1099">
            <v>3.9060628798883502E-3</v>
          </cell>
          <cell r="F1099">
            <v>2.462428801201161E-3</v>
          </cell>
          <cell r="G1099">
            <v>9.0334765810069675E-4</v>
          </cell>
          <cell r="H1099">
            <v>1.6941643202820829E-3</v>
          </cell>
          <cell r="I1099">
            <v>7.3125517555389357E-3</v>
          </cell>
          <cell r="J1099">
            <v>3.5872077138905784E-3</v>
          </cell>
          <cell r="K1099">
            <v>2.8830662863416363E-3</v>
          </cell>
          <cell r="L1099">
            <v>2.1926062825832426E-3</v>
          </cell>
          <cell r="M1099">
            <v>9.8169745458847246E-4</v>
          </cell>
          <cell r="N1099">
            <v>1.9474686576055136E-3</v>
          </cell>
          <cell r="O1099">
            <v>2.9731808651885677E-3</v>
          </cell>
          <cell r="P1099">
            <v>2.4410193872652403E-3</v>
          </cell>
          <cell r="Q1099">
            <v>3.7293259605870963E-3</v>
          </cell>
          <cell r="R1099">
            <v>3.8312709742891675E-3</v>
          </cell>
          <cell r="S1099">
            <v>5.6979114623991224E-3</v>
          </cell>
          <cell r="T1099">
            <v>5.8882095538567132E-3</v>
          </cell>
          <cell r="U1099">
            <v>4.3784146583143594E-3</v>
          </cell>
          <cell r="V1099">
            <v>3.447372838401754E-3</v>
          </cell>
          <cell r="W1099">
            <v>2.3790531740117641E-3</v>
          </cell>
        </row>
        <row r="1100">
          <cell r="D1100">
            <v>0</v>
          </cell>
          <cell r="E1100">
            <v>0</v>
          </cell>
          <cell r="F1100">
            <v>7.3143788583977832E-7</v>
          </cell>
          <cell r="G1100">
            <v>0</v>
          </cell>
          <cell r="H1100">
            <v>0</v>
          </cell>
          <cell r="I1100">
            <v>1.3621205462604071E-5</v>
          </cell>
          <cell r="J1100">
            <v>4.5139232089410193E-6</v>
          </cell>
          <cell r="K1100">
            <v>9.8136225721221418E-7</v>
          </cell>
          <cell r="L1100">
            <v>0</v>
          </cell>
          <cell r="M1100">
            <v>3.1380823853194466E-6</v>
          </cell>
          <cell r="N1100">
            <v>8.0572219010557715E-7</v>
          </cell>
          <cell r="O1100">
            <v>4.3707839109577198E-6</v>
          </cell>
          <cell r="P1100">
            <v>0</v>
          </cell>
          <cell r="Q1100">
            <v>0</v>
          </cell>
          <cell r="R1100">
            <v>0</v>
          </cell>
          <cell r="S1100">
            <v>0</v>
          </cell>
          <cell r="T1100">
            <v>0</v>
          </cell>
          <cell r="U1100">
            <v>1.3641504650741435E-6</v>
          </cell>
          <cell r="V1100">
            <v>0</v>
          </cell>
          <cell r="W1100">
            <v>1.7432301772579922E-5</v>
          </cell>
        </row>
        <row r="1101">
          <cell r="D1101">
            <v>1.5289068278315878E-5</v>
          </cell>
          <cell r="E1101">
            <v>0</v>
          </cell>
          <cell r="F1101">
            <v>7.8400128070627388E-6</v>
          </cell>
          <cell r="G1101">
            <v>0</v>
          </cell>
          <cell r="H1101">
            <v>0</v>
          </cell>
          <cell r="I1101">
            <v>7.7629192225394942E-5</v>
          </cell>
          <cell r="J1101">
            <v>2.6657611413662445E-5</v>
          </cell>
          <cell r="K1101">
            <v>2.1201043766907805E-5</v>
          </cell>
          <cell r="L1101">
            <v>0</v>
          </cell>
          <cell r="M1101">
            <v>6.406074431593076E-6</v>
          </cell>
          <cell r="N1101">
            <v>0</v>
          </cell>
          <cell r="O1101">
            <v>2.75869980802905E-5</v>
          </cell>
          <cell r="P1101">
            <v>8.2659270261580465E-6</v>
          </cell>
          <cell r="Q1101">
            <v>2.4846043355705547E-5</v>
          </cell>
          <cell r="R1101">
            <v>1.2566112914351381E-5</v>
          </cell>
          <cell r="S1101">
            <v>1.1206577125335439E-4</v>
          </cell>
          <cell r="T1101">
            <v>3.5927789616045499E-5</v>
          </cell>
          <cell r="U1101">
            <v>8.3045051225319337E-6</v>
          </cell>
          <cell r="V1101">
            <v>4.2436625832696123E-6</v>
          </cell>
          <cell r="W1101">
            <v>1.0131144796859473E-4</v>
          </cell>
        </row>
        <row r="1102">
          <cell r="D1102">
            <v>3.4144966331211911E-2</v>
          </cell>
          <cell r="E1102">
            <v>4.2160779661358623E-2</v>
          </cell>
          <cell r="F1102">
            <v>3.9034813263964623E-2</v>
          </cell>
          <cell r="G1102">
            <v>3.9489020996265008E-2</v>
          </cell>
          <cell r="H1102">
            <v>4.2349759187911444E-2</v>
          </cell>
          <cell r="I1102">
            <v>5.4345144292405868E-2</v>
          </cell>
          <cell r="J1102">
            <v>3.3184213216808735E-2</v>
          </cell>
          <cell r="K1102">
            <v>2.683826257697329E-2</v>
          </cell>
          <cell r="L1102">
            <v>2.8916150551364806E-2</v>
          </cell>
          <cell r="M1102">
            <v>6.4909803490407819E-3</v>
          </cell>
          <cell r="N1102">
            <v>2.7491612461256323E-2</v>
          </cell>
          <cell r="O1102">
            <v>3.1635879629535624E-2</v>
          </cell>
          <cell r="P1102">
            <v>3.2521557901308389E-2</v>
          </cell>
          <cell r="Q1102">
            <v>3.607058520527727E-2</v>
          </cell>
          <cell r="R1102">
            <v>8.5759123682229682E-2</v>
          </cell>
          <cell r="S1102">
            <v>8.3959397470226391E-2</v>
          </cell>
          <cell r="T1102">
            <v>4.031825990160999E-2</v>
          </cell>
          <cell r="U1102">
            <v>3.2217391524168019E-2</v>
          </cell>
          <cell r="V1102">
            <v>5.2846621965216049E-2</v>
          </cell>
          <cell r="W1102">
            <v>5.5211236344039342E-2</v>
          </cell>
        </row>
        <row r="1103">
          <cell r="D1103">
            <v>20236202.908110373</v>
          </cell>
          <cell r="E1103">
            <v>21366513.208386995</v>
          </cell>
          <cell r="F1103">
            <v>20973912.790918633</v>
          </cell>
          <cell r="G1103">
            <v>20981187.774869997</v>
          </cell>
          <cell r="H1103">
            <v>22165821.097449988</v>
          </cell>
          <cell r="I1103">
            <v>22587551.795770105</v>
          </cell>
          <cell r="J1103">
            <v>23262824.519979872</v>
          </cell>
          <cell r="K1103">
            <v>23966566.034080088</v>
          </cell>
          <cell r="L1103">
            <v>25064864.52695987</v>
          </cell>
          <cell r="M1103">
            <v>24499095.377140027</v>
          </cell>
          <cell r="N1103">
            <v>24960155.730050039</v>
          </cell>
          <cell r="O1103">
            <v>24994808.69238</v>
          </cell>
          <cell r="P1103">
            <v>24954627.346660003</v>
          </cell>
          <cell r="Q1103">
            <v>24280054.675479919</v>
          </cell>
          <cell r="R1103">
            <v>24016686.164339773</v>
          </cell>
          <cell r="S1103">
            <v>23927681.413519997</v>
          </cell>
          <cell r="T1103">
            <v>24510777.425140206</v>
          </cell>
          <cell r="U1103">
            <v>25391469.407870103</v>
          </cell>
          <cell r="V1103">
            <v>26425581.48968986</v>
          </cell>
          <cell r="W1103">
            <v>25087242.944749892</v>
          </cell>
        </row>
        <row r="1104">
          <cell r="D1104">
            <v>15693112.740570351</v>
          </cell>
          <cell r="E1104">
            <v>16712399.126827013</v>
          </cell>
          <cell r="F1104">
            <v>16241891.984578621</v>
          </cell>
          <cell r="G1104">
            <v>15998376.89875</v>
          </cell>
          <cell r="H1104">
            <v>16979171.78407</v>
          </cell>
          <cell r="I1104">
            <v>17306261.489780102</v>
          </cell>
          <cell r="J1104">
            <v>17916142.676219892</v>
          </cell>
          <cell r="K1104">
            <v>18029107.963780098</v>
          </cell>
          <cell r="L1104">
            <v>18190904.147579841</v>
          </cell>
          <cell r="M1104">
            <v>16591310.573200002</v>
          </cell>
          <cell r="N1104">
            <v>16319247.271079985</v>
          </cell>
          <cell r="O1104">
            <v>16558727.077220019</v>
          </cell>
          <cell r="P1104">
            <v>16228496.958640004</v>
          </cell>
          <cell r="Q1104">
            <v>16291307.894689899</v>
          </cell>
          <cell r="R1104">
            <v>17585620.864289802</v>
          </cell>
          <cell r="S1104">
            <v>17429751.331569999</v>
          </cell>
          <cell r="T1104">
            <v>17908936.21139022</v>
          </cell>
          <cell r="U1104">
            <v>18217645.798277512</v>
          </cell>
          <cell r="V1104">
            <v>18864941.660324261</v>
          </cell>
          <cell r="W1104">
            <v>17188938.526439864</v>
          </cell>
        </row>
        <row r="1105">
          <cell r="D1105">
            <v>1973400.6075500082</v>
          </cell>
          <cell r="E1105">
            <v>2022249.8672599958</v>
          </cell>
          <cell r="F1105">
            <v>2006557.6652499977</v>
          </cell>
          <cell r="G1105">
            <v>2242337.6857099989</v>
          </cell>
          <cell r="H1105">
            <v>2196542.58564001</v>
          </cell>
          <cell r="I1105">
            <v>2231332.8410500009</v>
          </cell>
          <cell r="J1105">
            <v>2270707.4033799898</v>
          </cell>
          <cell r="K1105">
            <v>2544153.2736600013</v>
          </cell>
          <cell r="L1105">
            <v>2935285.2562800073</v>
          </cell>
          <cell r="M1105">
            <v>3509857.1785500003</v>
          </cell>
          <cell r="N1105">
            <v>3747647.9324800172</v>
          </cell>
          <cell r="O1105">
            <v>3176125.6359899873</v>
          </cell>
          <cell r="P1105">
            <v>2762656.3287800099</v>
          </cell>
          <cell r="Q1105">
            <v>2331664.9492800087</v>
          </cell>
          <cell r="R1105">
            <v>1596870.6538699898</v>
          </cell>
          <cell r="S1105">
            <v>2563898.0422799867</v>
          </cell>
          <cell r="T1105">
            <v>2433606.9094900149</v>
          </cell>
          <cell r="U1105">
            <v>2734371.7664326117</v>
          </cell>
          <cell r="V1105">
            <v>3000240.3324055979</v>
          </cell>
          <cell r="W1105">
            <v>3377614.5571099874</v>
          </cell>
        </row>
        <row r="1106">
          <cell r="D1106">
            <v>2569689.5599900098</v>
          </cell>
          <cell r="E1106">
            <v>2631864.214299988</v>
          </cell>
          <cell r="F1106">
            <v>2725463.1410900126</v>
          </cell>
          <cell r="G1106">
            <v>2740473.1904099998</v>
          </cell>
          <cell r="H1106">
            <v>2990106.72773998</v>
          </cell>
          <cell r="I1106">
            <v>3049957.4649400008</v>
          </cell>
          <cell r="J1106">
            <v>3075974.4403799903</v>
          </cell>
          <cell r="K1106">
            <v>3393304.796639991</v>
          </cell>
          <cell r="L1106">
            <v>3938675.1231000191</v>
          </cell>
          <cell r="M1106">
            <v>4397927.625390023</v>
          </cell>
          <cell r="N1106">
            <v>4893260.5264900355</v>
          </cell>
          <cell r="O1106">
            <v>5259955.9791699955</v>
          </cell>
          <cell r="P1106">
            <v>5963474.0592399901</v>
          </cell>
          <cell r="Q1106">
            <v>5657081.8315100092</v>
          </cell>
          <cell r="R1106">
            <v>4834194.6461799825</v>
          </cell>
          <cell r="S1106">
            <v>3934032.0396700106</v>
          </cell>
          <cell r="T1106">
            <v>4168234.3042599722</v>
          </cell>
          <cell r="U1106">
            <v>4439451.8431599764</v>
          </cell>
          <cell r="V1106">
            <v>4560399.496960002</v>
          </cell>
          <cell r="W1106">
            <v>4520689.8612000421</v>
          </cell>
        </row>
        <row r="1107">
          <cell r="D1107">
            <v>0</v>
          </cell>
          <cell r="E1107">
            <v>0</v>
          </cell>
          <cell r="F1107">
            <v>0</v>
          </cell>
          <cell r="G1107">
            <v>0</v>
          </cell>
          <cell r="H1107">
            <v>0</v>
          </cell>
          <cell r="I1107">
            <v>0</v>
          </cell>
          <cell r="J1107">
            <v>0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  <cell r="O1107">
            <v>0</v>
          </cell>
          <cell r="P1107">
            <v>0</v>
          </cell>
          <cell r="Q1107">
            <v>0</v>
          </cell>
          <cell r="R1107">
            <v>0</v>
          </cell>
          <cell r="S1107">
            <v>0</v>
          </cell>
          <cell r="T1107">
            <v>0</v>
          </cell>
          <cell r="U1107">
            <v>0</v>
          </cell>
          <cell r="V1107">
            <v>0</v>
          </cell>
          <cell r="W1107">
            <v>0</v>
          </cell>
        </row>
        <row r="1108">
          <cell r="D1108">
            <v>20236202.908110373</v>
          </cell>
          <cell r="E1108">
            <v>21366513.208386995</v>
          </cell>
          <cell r="F1108">
            <v>20973912.790918633</v>
          </cell>
          <cell r="G1108">
            <v>20981187.774869997</v>
          </cell>
          <cell r="H1108">
            <v>22165821.097449988</v>
          </cell>
          <cell r="I1108">
            <v>22587551.795770105</v>
          </cell>
          <cell r="J1108">
            <v>23262824.519979872</v>
          </cell>
          <cell r="K1108">
            <v>23966566.034080088</v>
          </cell>
          <cell r="L1108">
            <v>25064864.52695987</v>
          </cell>
          <cell r="M1108">
            <v>24499095.377140027</v>
          </cell>
          <cell r="N1108">
            <v>24960155.730050039</v>
          </cell>
          <cell r="O1108">
            <v>24994808.69238</v>
          </cell>
          <cell r="P1108">
            <v>24954627.346660003</v>
          </cell>
          <cell r="Q1108">
            <v>24280054.675479919</v>
          </cell>
          <cell r="R1108">
            <v>24016686.164339773</v>
          </cell>
          <cell r="S1108">
            <v>23927681.413519997</v>
          </cell>
          <cell r="T1108">
            <v>24510777.425140206</v>
          </cell>
          <cell r="U1108">
            <v>25391469.407870103</v>
          </cell>
          <cell r="V1108">
            <v>26425581.48968986</v>
          </cell>
          <cell r="W1108">
            <v>25087242.944749892</v>
          </cell>
        </row>
        <row r="1109">
          <cell r="D1109">
            <v>19333353.950650088</v>
          </cell>
          <cell r="E1109">
            <v>19921791.909850098</v>
          </cell>
          <cell r="F1109">
            <v>19619614.45196012</v>
          </cell>
          <cell r="G1109">
            <v>19999770.085559886</v>
          </cell>
          <cell r="H1109">
            <v>21039240.032660108</v>
          </cell>
          <cell r="I1109">
            <v>21424549.925730184</v>
          </cell>
          <cell r="J1109">
            <v>22158049.186379902</v>
          </cell>
          <cell r="K1109">
            <v>66493634.810550734</v>
          </cell>
          <cell r="L1109">
            <v>46750540.653150409</v>
          </cell>
          <cell r="M1109">
            <v>46292226.647990063</v>
          </cell>
          <cell r="N1109">
            <v>46526030.005360037</v>
          </cell>
          <cell r="O1109">
            <v>46316351.0715601</v>
          </cell>
          <cell r="P1109">
            <v>23565296.003530059</v>
          </cell>
          <cell r="Q1109">
            <v>23046982.676789898</v>
          </cell>
          <cell r="R1109">
            <v>22632289.160539694</v>
          </cell>
          <cell r="S1109">
            <v>44017183.78679058</v>
          </cell>
          <cell r="T1109">
            <v>23231271.68878001</v>
          </cell>
          <cell r="U1109">
            <v>23811386.512400009</v>
          </cell>
          <cell r="V1109">
            <v>25090238.566659991</v>
          </cell>
          <cell r="W1109">
            <v>48101144.541699603</v>
          </cell>
        </row>
        <row r="1110">
          <cell r="D1110">
            <v>15248873.793880098</v>
          </cell>
          <cell r="E1110">
            <v>15718041.076030098</v>
          </cell>
          <cell r="F1110">
            <v>15366796.2796301</v>
          </cell>
          <cell r="G1110">
            <v>15498470.281529898</v>
          </cell>
          <cell r="H1110">
            <v>16465682.495020099</v>
          </cell>
          <cell r="I1110">
            <v>16875118.359590203</v>
          </cell>
          <cell r="J1110">
            <v>17437593.574079901</v>
          </cell>
          <cell r="K1110">
            <v>50701942.594770797</v>
          </cell>
          <cell r="L1110">
            <v>34241829.773250304</v>
          </cell>
          <cell r="M1110">
            <v>31126798.13941</v>
          </cell>
          <cell r="N1110">
            <v>30422883.27736</v>
          </cell>
          <cell r="O1110">
            <v>30592230.364829995</v>
          </cell>
          <cell r="P1110">
            <v>15582721.9225301</v>
          </cell>
          <cell r="Q1110">
            <v>15851055.992739901</v>
          </cell>
          <cell r="R1110">
            <v>17082644.328849703</v>
          </cell>
          <cell r="S1110">
            <v>32445137.640400596</v>
          </cell>
          <cell r="T1110">
            <v>17419095.755989999</v>
          </cell>
          <cell r="U1110">
            <v>17729111.712447401</v>
          </cell>
          <cell r="V1110">
            <v>18406000.1028344</v>
          </cell>
          <cell r="W1110">
            <v>33740567.443399601</v>
          </cell>
        </row>
        <row r="1111">
          <cell r="D1111">
            <v>1939338.8917199997</v>
          </cell>
          <cell r="E1111">
            <v>1982303.20395</v>
          </cell>
          <cell r="F1111">
            <v>1982629.1356300099</v>
          </cell>
          <cell r="G1111">
            <v>2187541.7042700001</v>
          </cell>
          <cell r="H1111">
            <v>2146773.2765199998</v>
          </cell>
          <cell r="I1111">
            <v>2173052.6626099902</v>
          </cell>
          <cell r="J1111">
            <v>2230830.6734700003</v>
          </cell>
          <cell r="K1111">
            <v>7442852.4273699392</v>
          </cell>
          <cell r="L1111">
            <v>5760766.3614700409</v>
          </cell>
          <cell r="M1111">
            <v>6891364.1950800205</v>
          </cell>
          <cell r="N1111">
            <v>7326190.4025499607</v>
          </cell>
          <cell r="O1111">
            <v>6195285.8569699805</v>
          </cell>
          <cell r="P1111">
            <v>2701428.3952500001</v>
          </cell>
          <cell r="Q1111">
            <v>2290583.6621799991</v>
          </cell>
          <cell r="R1111">
            <v>1565351.937840001</v>
          </cell>
          <cell r="S1111">
            <v>4959479.3692999985</v>
          </cell>
          <cell r="T1111">
            <v>2382661.9331700089</v>
          </cell>
          <cell r="U1111">
            <v>2672032.534472601</v>
          </cell>
          <cell r="V1111">
            <v>2931670.407635611</v>
          </cell>
          <cell r="W1111">
            <v>6704811.4171399819</v>
          </cell>
        </row>
        <row r="1112">
          <cell r="D1112">
            <v>2145141.2650499903</v>
          </cell>
          <cell r="E1112">
            <v>2221447.6298700003</v>
          </cell>
          <cell r="F1112">
            <v>2270189.0367000098</v>
          </cell>
          <cell r="G1112">
            <v>2313758.0997599899</v>
          </cell>
          <cell r="H1112">
            <v>2426784.2611200102</v>
          </cell>
          <cell r="I1112">
            <v>2376378.90352999</v>
          </cell>
          <cell r="J1112">
            <v>2489624.9388300003</v>
          </cell>
          <cell r="K1112">
            <v>8348839.7884100014</v>
          </cell>
          <cell r="L1112">
            <v>6747944.5184300598</v>
          </cell>
          <cell r="M1112">
            <v>8274064.3135000402</v>
          </cell>
          <cell r="N1112">
            <v>8776956.3254500795</v>
          </cell>
          <cell r="O1112">
            <v>9528834.8497601207</v>
          </cell>
          <cell r="P1112">
            <v>5281145.6857499592</v>
          </cell>
          <cell r="Q1112">
            <v>4905343.0218699994</v>
          </cell>
          <cell r="R1112">
            <v>3984292.8938499899</v>
          </cell>
          <cell r="S1112">
            <v>6612566.7770899795</v>
          </cell>
          <cell r="T1112">
            <v>3429513.9996199999</v>
          </cell>
          <cell r="U1112">
            <v>3410242.2654800098</v>
          </cell>
          <cell r="V1112">
            <v>3752568.0561899799</v>
          </cell>
          <cell r="W1112">
            <v>7655765.6811600206</v>
          </cell>
        </row>
        <row r="1113">
          <cell r="D1113">
            <v>20470620.344106738</v>
          </cell>
          <cell r="E1113">
            <v>21080480.166789517</v>
          </cell>
          <cell r="F1113">
            <v>20607862.40370512</v>
          </cell>
          <cell r="G1113">
            <v>20393402.420378733</v>
          </cell>
          <cell r="H1113">
            <v>21438899.754262585</v>
          </cell>
          <cell r="I1113">
            <v>21751360.79383355</v>
          </cell>
          <cell r="J1113">
            <v>22514629.653182831</v>
          </cell>
          <cell r="K1113">
            <v>67067023.804894663</v>
          </cell>
          <cell r="L1113">
            <v>47229291.917164221</v>
          </cell>
          <cell r="M1113">
            <v>46816894.112704106</v>
          </cell>
          <cell r="N1113">
            <v>47170587.069045648</v>
          </cell>
          <cell r="O1113">
            <v>47123172.563811556</v>
          </cell>
          <cell r="P1113">
            <v>24103178.334859576</v>
          </cell>
          <cell r="Q1113">
            <v>23392304.093595244</v>
          </cell>
          <cell r="R1113">
            <v>23031881.376178496</v>
          </cell>
          <cell r="S1113">
            <v>44646509.720002681</v>
          </cell>
          <cell r="T1113">
            <v>23635559.492546763</v>
          </cell>
          <cell r="U1113">
            <v>24242807.734160163</v>
          </cell>
          <cell r="V1113">
            <v>25542211.963987477</v>
          </cell>
          <cell r="W1113">
            <v>48461226.953975193</v>
          </cell>
        </row>
        <row r="1114">
          <cell r="D1114">
            <v>15882373.08019121</v>
          </cell>
          <cell r="E1114">
            <v>16358837.779236164</v>
          </cell>
          <cell r="F1114">
            <v>15829498.972803816</v>
          </cell>
          <cell r="G1114">
            <v>15851063.31373832</v>
          </cell>
          <cell r="H1114">
            <v>16833292.080091402</v>
          </cell>
          <cell r="I1114">
            <v>17154726.729160331</v>
          </cell>
          <cell r="J1114">
            <v>17769758.417358637</v>
          </cell>
          <cell r="K1114">
            <v>51227930.891163439</v>
          </cell>
          <cell r="L1114">
            <v>34692812.177634083</v>
          </cell>
          <cell r="M1114">
            <v>31614515.638088938</v>
          </cell>
          <cell r="N1114">
            <v>31015876.393406391</v>
          </cell>
          <cell r="O1114">
            <v>31334003.178722411</v>
          </cell>
          <cell r="P1114">
            <v>16087395.735175624</v>
          </cell>
          <cell r="Q1114">
            <v>16172756.846956626</v>
          </cell>
          <cell r="R1114">
            <v>17460796.386818573</v>
          </cell>
          <cell r="S1114">
            <v>33026217.626815975</v>
          </cell>
          <cell r="T1114">
            <v>17784929.12426722</v>
          </cell>
          <cell r="U1114">
            <v>18102761.701247364</v>
          </cell>
          <cell r="V1114">
            <v>18790363.724892803</v>
          </cell>
          <cell r="W1114">
            <v>34086956.368374683</v>
          </cell>
        </row>
        <row r="1115">
          <cell r="D1115">
            <v>1987045.1058701747</v>
          </cell>
          <cell r="E1115">
            <v>2036981.7246179399</v>
          </cell>
          <cell r="F1115">
            <v>2017112.2553377261</v>
          </cell>
          <cell r="G1115">
            <v>2228475.9797095261</v>
          </cell>
          <cell r="H1115">
            <v>2178503.1456804723</v>
          </cell>
          <cell r="I1115">
            <v>2219906.7810905282</v>
          </cell>
          <cell r="J1115">
            <v>2255235.5895320941</v>
          </cell>
          <cell r="K1115">
            <v>7482093.1569648255</v>
          </cell>
          <cell r="L1115">
            <v>5787841.0578369796</v>
          </cell>
          <cell r="M1115">
            <v>6928304.7756996239</v>
          </cell>
          <cell r="N1115">
            <v>7377238.2012363719</v>
          </cell>
          <cell r="O1115">
            <v>6259807.7175622238</v>
          </cell>
          <cell r="P1115">
            <v>2733797.5063801939</v>
          </cell>
          <cell r="Q1115">
            <v>2312175.1403899188</v>
          </cell>
          <cell r="R1115">
            <v>1586165.0098569312</v>
          </cell>
          <cell r="S1115">
            <v>5007006.5217483258</v>
          </cell>
          <cell r="T1115">
            <v>2418499.6212425432</v>
          </cell>
          <cell r="U1115">
            <v>2727101.1960171862</v>
          </cell>
          <cell r="V1115">
            <v>2998523.2649347926</v>
          </cell>
          <cell r="W1115">
            <v>6718504.9044404915</v>
          </cell>
        </row>
        <row r="1116">
          <cell r="D1116">
            <v>2601202.1580453501</v>
          </cell>
          <cell r="E1116">
            <v>2684660.6629354125</v>
          </cell>
          <cell r="F1116">
            <v>2761251.1755635771</v>
          </cell>
          <cell r="G1116">
            <v>2313863.1269308897</v>
          </cell>
          <cell r="H1116">
            <v>2427104.5284907101</v>
          </cell>
          <cell r="I1116">
            <v>2376727.2835826902</v>
          </cell>
          <cell r="J1116">
            <v>2489635.6462921002</v>
          </cell>
          <cell r="K1116">
            <v>8356999.7567664012</v>
          </cell>
          <cell r="L1116">
            <v>6748638.68169316</v>
          </cell>
          <cell r="M1116">
            <v>8274073.6989155402</v>
          </cell>
          <cell r="N1116">
            <v>8777472.4744028803</v>
          </cell>
          <cell r="O1116">
            <v>9529361.6675269194</v>
          </cell>
          <cell r="P1116">
            <v>5281985.0933037596</v>
          </cell>
          <cell r="Q1116">
            <v>4907372.1062487001</v>
          </cell>
          <cell r="R1116">
            <v>3984919.9795029899</v>
          </cell>
          <cell r="S1116">
            <v>6613285.5714383796</v>
          </cell>
          <cell r="T1116">
            <v>3432130.747037</v>
          </cell>
          <cell r="U1116">
            <v>3412944.8368956097</v>
          </cell>
          <cell r="V1116">
            <v>3753324.9741598796</v>
          </cell>
          <cell r="W1116">
            <v>7655765.6811600206</v>
          </cell>
        </row>
        <row r="1117">
          <cell r="D1117">
            <v>1893868.566589643</v>
          </cell>
          <cell r="E1117">
            <v>1967644.3998997877</v>
          </cell>
          <cell r="F1117">
            <v>1985334.0374191534</v>
          </cell>
          <cell r="G1117">
            <v>2088087.4820273211</v>
          </cell>
          <cell r="H1117">
            <v>2155500.7878662711</v>
          </cell>
          <cell r="I1117">
            <v>2272807.4293539473</v>
          </cell>
          <cell r="J1117">
            <v>2409674.3153640097</v>
          </cell>
          <cell r="K1117">
            <v>8160953.6920555178</v>
          </cell>
          <cell r="L1117">
            <v>6734979.7779523293</v>
          </cell>
          <cell r="M1117">
            <v>8911041.2006914616</v>
          </cell>
          <cell r="N1117">
            <v>9281821.5500503071</v>
          </cell>
          <cell r="O1117">
            <v>9832784.1164366622</v>
          </cell>
          <cell r="P1117">
            <v>4846304.4362292858</v>
          </cell>
          <cell r="Q1117">
            <v>4873892.2431728002</v>
          </cell>
          <cell r="R1117">
            <v>4256625.1234544814</v>
          </cell>
          <cell r="S1117">
            <v>7608307.7541360194</v>
          </cell>
          <cell r="T1117">
            <v>3947883.9217243535</v>
          </cell>
          <cell r="U1117">
            <v>4035034.3671049834</v>
          </cell>
          <cell r="V1117">
            <v>4450792.5004456667</v>
          </cell>
          <cell r="W1117">
            <v>9535551.6592590138</v>
          </cell>
        </row>
        <row r="1118">
          <cell r="D1118">
            <v>253066.21898445193</v>
          </cell>
          <cell r="E1118">
            <v>279238.98045555904</v>
          </cell>
          <cell r="F1118">
            <v>277992.47509661398</v>
          </cell>
          <cell r="G1118">
            <v>292765.06056668382</v>
          </cell>
          <cell r="H1118">
            <v>325293.96993388556</v>
          </cell>
          <cell r="I1118">
            <v>376876.82026245503</v>
          </cell>
          <cell r="J1118">
            <v>395420.4779902228</v>
          </cell>
          <cell r="K1118">
            <v>1271723.21947724</v>
          </cell>
          <cell r="L1118">
            <v>910090.76003806153</v>
          </cell>
          <cell r="M1118">
            <v>1330300.8180092282</v>
          </cell>
          <cell r="N1118">
            <v>1262737.7267304533</v>
          </cell>
          <cell r="O1118">
            <v>1240134.3177471296</v>
          </cell>
          <cell r="P1118">
            <v>609666.52727131476</v>
          </cell>
          <cell r="Q1118">
            <v>688221.37230337586</v>
          </cell>
          <cell r="R1118">
            <v>934279.50725784898</v>
          </cell>
          <cell r="S1118">
            <v>1500478.9799439074</v>
          </cell>
          <cell r="T1118">
            <v>785679.98317757621</v>
          </cell>
          <cell r="U1118">
            <v>846432.83618414227</v>
          </cell>
          <cell r="V1118">
            <v>880625.83013279329</v>
          </cell>
          <cell r="W1118">
            <v>1675456.1600150065</v>
          </cell>
        </row>
        <row r="1119">
          <cell r="D1119">
            <v>376862.56213096983</v>
          </cell>
          <cell r="E1119">
            <v>362055.03396955883</v>
          </cell>
          <cell r="F1119">
            <v>358379.44285401102</v>
          </cell>
          <cell r="G1119">
            <v>395927.06749277428</v>
          </cell>
          <cell r="H1119">
            <v>352406.10274759115</v>
          </cell>
          <cell r="I1119">
            <v>362243.43181400886</v>
          </cell>
          <cell r="J1119">
            <v>385404.10326666874</v>
          </cell>
          <cell r="K1119">
            <v>1310692.5211452683</v>
          </cell>
          <cell r="L1119">
            <v>1245211.7947466488</v>
          </cell>
          <cell r="M1119">
            <v>1716693.4190402147</v>
          </cell>
          <cell r="N1119">
            <v>1816556.3213779631</v>
          </cell>
          <cell r="O1119">
            <v>1488321.9579245665</v>
          </cell>
          <cell r="P1119">
            <v>596375.71024330147</v>
          </cell>
          <cell r="Q1119">
            <v>525857.51356547663</v>
          </cell>
          <cell r="R1119">
            <v>386493.4713049237</v>
          </cell>
          <cell r="S1119">
            <v>1314933.3809071998</v>
          </cell>
          <cell r="T1119">
            <v>644001.5712182899</v>
          </cell>
          <cell r="U1119">
            <v>686959.72098168964</v>
          </cell>
          <cell r="V1119">
            <v>770494.85763031268</v>
          </cell>
          <cell r="W1119">
            <v>1915243.0499404161</v>
          </cell>
        </row>
        <row r="1120">
          <cell r="D1120">
            <v>1263939.7854742212</v>
          </cell>
          <cell r="E1120">
            <v>1326350.38547467</v>
          </cell>
          <cell r="F1120">
            <v>1348962.1194685283</v>
          </cell>
          <cell r="G1120">
            <v>1399395.3539678629</v>
          </cell>
          <cell r="H1120">
            <v>1477800.7151847945</v>
          </cell>
          <cell r="I1120">
            <v>1533687.1772774835</v>
          </cell>
          <cell r="J1120">
            <v>1628849.7341071179</v>
          </cell>
          <cell r="K1120">
            <v>5578537.9514330095</v>
          </cell>
          <cell r="L1120">
            <v>4579677.2231676187</v>
          </cell>
          <cell r="M1120">
            <v>5864046.9636420198</v>
          </cell>
          <cell r="N1120">
            <v>6202527.5019418914</v>
          </cell>
          <cell r="O1120">
            <v>7104327.8407649659</v>
          </cell>
          <cell r="P1120">
            <v>3640262.1987146693</v>
          </cell>
          <cell r="Q1120">
            <v>3659813.3573039472</v>
          </cell>
          <cell r="R1120">
            <v>2935852.1448917086</v>
          </cell>
          <cell r="S1120">
            <v>4792895.3932849122</v>
          </cell>
          <cell r="T1120">
            <v>2518202.3673284873</v>
          </cell>
          <cell r="U1120">
            <v>2501641.8099391516</v>
          </cell>
          <cell r="V1120">
            <v>2799671.8126825606</v>
          </cell>
          <cell r="W1120">
            <v>5944852.4493035916</v>
          </cell>
        </row>
        <row r="1122">
          <cell r="D1122">
            <v>5.4969959006512803E-2</v>
          </cell>
          <cell r="E1122">
            <v>5.7410092765066777E-2</v>
          </cell>
          <cell r="F1122">
            <v>5.9776187365885823E-2</v>
          </cell>
          <cell r="G1122">
            <v>5.782183597387331E-2</v>
          </cell>
          <cell r="H1122">
            <v>6.1957049550649845E-2</v>
          </cell>
          <cell r="I1122">
            <v>6.3412796961403117E-2</v>
          </cell>
          <cell r="J1122">
            <v>7.1701221757721298E-2</v>
          </cell>
          <cell r="K1122">
            <v>6.3441449568888003E-2</v>
          </cell>
          <cell r="L1122">
            <v>6.9758982757956361E-2</v>
          </cell>
          <cell r="M1122">
            <v>6.5588015176179792E-2</v>
          </cell>
          <cell r="N1122">
            <v>6.483731599875768E-2</v>
          </cell>
          <cell r="O1122">
            <v>7.5739175198138567E-2</v>
          </cell>
          <cell r="P1122">
            <v>5.8643341644400208E-2</v>
          </cell>
          <cell r="Q1122">
            <v>6.621702132415451E-2</v>
          </cell>
          <cell r="R1122">
            <v>6.1797244354224394E-2</v>
          </cell>
          <cell r="S1122">
            <v>5.8613010108927041E-2</v>
          </cell>
          <cell r="T1122">
            <v>5.9061185828568036E-2</v>
          </cell>
          <cell r="U1122">
            <v>6.0069918076395397E-2</v>
          </cell>
          <cell r="V1122">
            <v>6.4720120817625959E-2</v>
          </cell>
          <cell r="W1122">
            <v>9.1139557693935919E-2</v>
          </cell>
        </row>
        <row r="1123">
          <cell r="D1123">
            <v>0.15582700366368019</v>
          </cell>
          <cell r="E1123">
            <v>0.16006940342340986</v>
          </cell>
          <cell r="F1123">
            <v>0.15807341732369357</v>
          </cell>
          <cell r="G1123">
            <v>0.15391415496423672</v>
          </cell>
          <cell r="H1123">
            <v>0.15966370632150023</v>
          </cell>
          <cell r="I1123">
            <v>0.1595250829356244</v>
          </cell>
          <cell r="J1123">
            <v>0.16683714363725735</v>
          </cell>
          <cell r="K1123">
            <v>0.16237597343345389</v>
          </cell>
          <cell r="L1123">
            <v>0.17848102918001987</v>
          </cell>
          <cell r="M1123">
            <v>0.18650402032334726</v>
          </cell>
          <cell r="N1123">
            <v>0.1830149667240844</v>
          </cell>
          <cell r="O1123">
            <v>0.2162794616762129</v>
          </cell>
          <cell r="P1123">
            <v>0.166672150872229</v>
          </cell>
          <cell r="Q1123">
            <v>0.2940610277216113</v>
          </cell>
          <cell r="R1123">
            <v>0.38831672423079633</v>
          </cell>
          <cell r="S1123">
            <v>0.34931268786620018</v>
          </cell>
          <cell r="T1123">
            <v>0.34683114184593117</v>
          </cell>
          <cell r="U1123">
            <v>0.3028964186444596</v>
          </cell>
          <cell r="V1123">
            <v>0.26721480692143168</v>
          </cell>
          <cell r="W1123">
            <v>0.19450556658088733</v>
          </cell>
        </row>
        <row r="1124">
          <cell r="D1124">
            <v>0.86147330784224418</v>
          </cell>
          <cell r="E1124">
            <v>0.86889973752114424</v>
          </cell>
          <cell r="F1124">
            <v>0.86062394119331043</v>
          </cell>
          <cell r="G1124">
            <v>1</v>
          </cell>
          <cell r="H1124">
            <v>0.99970387009480888</v>
          </cell>
          <cell r="I1124">
            <v>0.99883503104702431</v>
          </cell>
          <cell r="J1124">
            <v>0.99991249108876468</v>
          </cell>
          <cell r="K1124">
            <v>0.99997377294920298</v>
          </cell>
          <cell r="L1124">
            <v>0.99998243290314859</v>
          </cell>
          <cell r="M1124">
            <v>0.99998555692072544</v>
          </cell>
          <cell r="N1124">
            <v>0.99994076596665082</v>
          </cell>
          <cell r="O1124">
            <v>0.99854623620099414</v>
          </cell>
          <cell r="P1124">
            <v>0.99760752633389738</v>
          </cell>
          <cell r="Q1124">
            <v>0.99729929678811813</v>
          </cell>
          <cell r="R1124">
            <v>0.99704038436227282</v>
          </cell>
          <cell r="S1124">
            <v>0.99982756506383219</v>
          </cell>
          <cell r="T1124">
            <v>0.99984604081403172</v>
          </cell>
          <cell r="U1124">
            <v>0.99804533588554423</v>
          </cell>
          <cell r="V1124">
            <v>0.99822259973670668</v>
          </cell>
          <cell r="W1124">
            <v>1</v>
          </cell>
        </row>
        <row r="1126">
          <cell r="D1126">
            <v>0.11449947084411397</v>
          </cell>
          <cell r="E1126">
            <v>0.11396136128415134</v>
          </cell>
          <cell r="F1126">
            <v>8.938806838006455E-2</v>
          </cell>
          <cell r="G1126">
            <v>0.55636813541600438</v>
          </cell>
          <cell r="H1126">
            <v>0.55881600224308015</v>
          </cell>
          <cell r="I1126">
            <v>0.59789170821375404</v>
          </cell>
          <cell r="J1126">
            <v>0.59854877616407742</v>
          </cell>
          <cell r="K1126">
            <v>0.61337192086659209</v>
          </cell>
          <cell r="L1126">
            <v>0.60911096496945782</v>
          </cell>
          <cell r="M1126">
            <v>0.59248949706015364</v>
          </cell>
          <cell r="N1126">
            <v>0.58778916257370017</v>
          </cell>
          <cell r="O1126">
            <v>0.58707784612716951</v>
          </cell>
          <cell r="P1126">
            <v>0.58107228392525612</v>
          </cell>
          <cell r="Q1126">
            <v>0.6053427823987102</v>
          </cell>
          <cell r="R1126">
            <v>0.63762745354227168</v>
          </cell>
          <cell r="S1126">
            <v>0.69234382186330856</v>
          </cell>
          <cell r="T1126">
            <v>0.68977177863212558</v>
          </cell>
          <cell r="U1126">
            <v>0.67058225851943976</v>
          </cell>
          <cell r="V1126">
            <v>0.67485329685519402</v>
          </cell>
          <cell r="W1126">
            <v>0.68547482520540814</v>
          </cell>
        </row>
        <row r="1127">
          <cell r="D1127">
            <v>0.48612309203161636</v>
          </cell>
          <cell r="E1127">
            <v>0.49578623547424927</v>
          </cell>
          <cell r="F1127">
            <v>0.48652247434529616</v>
          </cell>
          <cell r="G1127">
            <v>0.52992094388337352</v>
          </cell>
          <cell r="H1127">
            <v>0.52512347709874863</v>
          </cell>
          <cell r="I1127">
            <v>0.55454695402090282</v>
          </cell>
          <cell r="J1127">
            <v>0.55947636353332919</v>
          </cell>
          <cell r="K1127">
            <v>0.56631807268826251</v>
          </cell>
          <cell r="L1127">
            <v>0.57468416981152426</v>
          </cell>
          <cell r="M1127">
            <v>0.58264378344869705</v>
          </cell>
          <cell r="N1127">
            <v>0.57359283538396244</v>
          </cell>
          <cell r="O1127">
            <v>0.56433782273130184</v>
          </cell>
          <cell r="P1127">
            <v>0.55934018371804017</v>
          </cell>
          <cell r="Q1127">
            <v>0.58464660228641141</v>
          </cell>
          <cell r="R1127">
            <v>0.61730903270255688</v>
          </cell>
          <cell r="S1127">
            <v>0.6752253075870388</v>
          </cell>
          <cell r="T1127">
            <v>0.68067328131529781</v>
          </cell>
          <cell r="U1127">
            <v>0.65982740727251588</v>
          </cell>
          <cell r="V1127">
            <v>0.67061153500655912</v>
          </cell>
          <cell r="W1127">
            <v>0.67794257076327202</v>
          </cell>
        </row>
        <row r="1128">
          <cell r="D1128">
            <v>0.52914749202854872</v>
          </cell>
          <cell r="E1128">
            <v>0.53836691364547229</v>
          </cell>
          <cell r="F1128">
            <v>0.53426542137337152</v>
          </cell>
          <cell r="G1128">
            <v>0.60441664442936494</v>
          </cell>
          <cell r="H1128">
            <v>0.60883122567569103</v>
          </cell>
          <cell r="I1128">
            <v>0.64648476685046852</v>
          </cell>
          <cell r="J1128">
            <v>0.65207606664801054</v>
          </cell>
          <cell r="K1128">
            <v>0.65981627903796924</v>
          </cell>
          <cell r="L1128">
            <v>0.66256619298583763</v>
          </cell>
          <cell r="M1128">
            <v>0.66216981721131163</v>
          </cell>
          <cell r="N1128">
            <v>0.66094262102022094</v>
          </cell>
          <cell r="O1128">
            <v>0.65921433717933442</v>
          </cell>
          <cell r="P1128">
            <v>0.64948571659547027</v>
          </cell>
          <cell r="Q1128">
            <v>0.70532317948903422</v>
          </cell>
          <cell r="R1128">
            <v>0.70258610906916386</v>
          </cell>
          <cell r="S1128">
            <v>0.74932488921620188</v>
          </cell>
          <cell r="T1128">
            <v>0.75971306471579236</v>
          </cell>
          <cell r="U1128">
            <v>0.73884287484480338</v>
          </cell>
          <cell r="V1128">
            <v>0.75159540770799449</v>
          </cell>
          <cell r="W1128">
            <v>0.78085256505493994</v>
          </cell>
        </row>
        <row r="1131">
          <cell r="D1131">
            <v>0</v>
          </cell>
          <cell r="E1131">
            <v>0</v>
          </cell>
          <cell r="F1131">
            <v>0</v>
          </cell>
          <cell r="G1131">
            <v>0</v>
          </cell>
          <cell r="H1131">
            <v>0</v>
          </cell>
          <cell r="I1131">
            <v>0</v>
          </cell>
          <cell r="J1131">
            <v>0</v>
          </cell>
          <cell r="K1131">
            <v>0</v>
          </cell>
          <cell r="L1131">
            <v>0</v>
          </cell>
          <cell r="M1131">
            <v>0</v>
          </cell>
          <cell r="N1131">
            <v>0</v>
          </cell>
          <cell r="O1131">
            <v>0</v>
          </cell>
          <cell r="P1131">
            <v>0</v>
          </cell>
          <cell r="Q1131">
            <v>0</v>
          </cell>
          <cell r="R1131">
            <v>0</v>
          </cell>
          <cell r="S1131">
            <v>0</v>
          </cell>
          <cell r="T1131">
            <v>0</v>
          </cell>
          <cell r="U1131">
            <v>0</v>
          </cell>
          <cell r="V1131">
            <v>0</v>
          </cell>
          <cell r="W1131">
            <v>0</v>
          </cell>
        </row>
        <row r="1132">
          <cell r="D1132">
            <v>0</v>
          </cell>
          <cell r="E1132">
            <v>0</v>
          </cell>
          <cell r="F1132">
            <v>0</v>
          </cell>
          <cell r="G1132">
            <v>0</v>
          </cell>
          <cell r="H1132">
            <v>0</v>
          </cell>
          <cell r="I1132">
            <v>0</v>
          </cell>
          <cell r="J1132">
            <v>0</v>
          </cell>
          <cell r="K1132">
            <v>0</v>
          </cell>
          <cell r="L1132">
            <v>0</v>
          </cell>
          <cell r="M1132">
            <v>0</v>
          </cell>
          <cell r="N1132">
            <v>0</v>
          </cell>
          <cell r="O1132">
            <v>0</v>
          </cell>
          <cell r="P1132">
            <v>0</v>
          </cell>
          <cell r="Q1132">
            <v>0</v>
          </cell>
          <cell r="R1132">
            <v>0</v>
          </cell>
          <cell r="S1132">
            <v>0</v>
          </cell>
          <cell r="T1132">
            <v>0</v>
          </cell>
          <cell r="U1132">
            <v>0</v>
          </cell>
          <cell r="V1132">
            <v>0</v>
          </cell>
          <cell r="W1132">
            <v>0</v>
          </cell>
        </row>
        <row r="1133">
          <cell r="D1133">
            <v>0</v>
          </cell>
          <cell r="E1133">
            <v>0</v>
          </cell>
          <cell r="F1133">
            <v>0</v>
          </cell>
          <cell r="G1133">
            <v>0</v>
          </cell>
          <cell r="H1133">
            <v>0</v>
          </cell>
          <cell r="I1133">
            <v>0</v>
          </cell>
          <cell r="J1133">
            <v>0</v>
          </cell>
          <cell r="K1133">
            <v>0</v>
          </cell>
          <cell r="L1133">
            <v>0</v>
          </cell>
          <cell r="M1133">
            <v>0</v>
          </cell>
          <cell r="N1133">
            <v>0</v>
          </cell>
          <cell r="O1133">
            <v>0</v>
          </cell>
          <cell r="P1133">
            <v>0</v>
          </cell>
          <cell r="Q1133">
            <v>0</v>
          </cell>
          <cell r="R1133">
            <v>0</v>
          </cell>
          <cell r="S1133">
            <v>0</v>
          </cell>
          <cell r="T1133">
            <v>0</v>
          </cell>
          <cell r="U1133">
            <v>0</v>
          </cell>
          <cell r="V1133">
            <v>0</v>
          </cell>
          <cell r="W1133">
            <v>0</v>
          </cell>
        </row>
        <row r="1134">
          <cell r="D1134">
            <v>0</v>
          </cell>
          <cell r="E1134">
            <v>0</v>
          </cell>
          <cell r="F1134">
            <v>0</v>
          </cell>
          <cell r="G1134">
            <v>0</v>
          </cell>
          <cell r="H1134">
            <v>0</v>
          </cell>
          <cell r="I1134">
            <v>0</v>
          </cell>
          <cell r="J1134">
            <v>0</v>
          </cell>
          <cell r="K1134">
            <v>0</v>
          </cell>
          <cell r="L1134">
            <v>0</v>
          </cell>
          <cell r="M1134">
            <v>0</v>
          </cell>
          <cell r="N1134">
            <v>0</v>
          </cell>
          <cell r="O1134">
            <v>0</v>
          </cell>
          <cell r="P1134">
            <v>0</v>
          </cell>
          <cell r="Q1134">
            <v>0</v>
          </cell>
          <cell r="R1134">
            <v>0</v>
          </cell>
          <cell r="S1134">
            <v>0</v>
          </cell>
          <cell r="T1134">
            <v>0</v>
          </cell>
          <cell r="U1134">
            <v>0</v>
          </cell>
          <cell r="V1134">
            <v>0</v>
          </cell>
          <cell r="W1134">
            <v>0</v>
          </cell>
        </row>
        <row r="1135">
          <cell r="D1135">
            <v>0</v>
          </cell>
          <cell r="E1135">
            <v>0</v>
          </cell>
          <cell r="F1135">
            <v>0</v>
          </cell>
          <cell r="G1135">
            <v>0</v>
          </cell>
          <cell r="H1135">
            <v>0</v>
          </cell>
          <cell r="I1135">
            <v>0</v>
          </cell>
          <cell r="J1135">
            <v>0</v>
          </cell>
          <cell r="K1135">
            <v>0</v>
          </cell>
          <cell r="L1135">
            <v>0</v>
          </cell>
          <cell r="M1135">
            <v>0</v>
          </cell>
          <cell r="N1135">
            <v>0</v>
          </cell>
          <cell r="O1135">
            <v>0</v>
          </cell>
          <cell r="P1135">
            <v>0</v>
          </cell>
          <cell r="Q1135">
            <v>0</v>
          </cell>
          <cell r="R1135">
            <v>0</v>
          </cell>
          <cell r="S1135">
            <v>0</v>
          </cell>
          <cell r="T1135">
            <v>0</v>
          </cell>
          <cell r="U1135">
            <v>0</v>
          </cell>
          <cell r="V1135">
            <v>0</v>
          </cell>
          <cell r="W1135">
            <v>0</v>
          </cell>
        </row>
        <row r="1136">
          <cell r="D1136">
            <v>0</v>
          </cell>
          <cell r="E1136">
            <v>0</v>
          </cell>
          <cell r="F1136">
            <v>0</v>
          </cell>
          <cell r="G1136">
            <v>0</v>
          </cell>
          <cell r="H1136">
            <v>0</v>
          </cell>
          <cell r="I1136">
            <v>0</v>
          </cell>
          <cell r="J1136">
            <v>0</v>
          </cell>
          <cell r="K1136">
            <v>0</v>
          </cell>
          <cell r="L1136">
            <v>0</v>
          </cell>
          <cell r="M1136">
            <v>0</v>
          </cell>
          <cell r="N1136">
            <v>0</v>
          </cell>
          <cell r="O1136">
            <v>0</v>
          </cell>
          <cell r="P1136">
            <v>0</v>
          </cell>
          <cell r="Q1136">
            <v>0</v>
          </cell>
          <cell r="R1136">
            <v>0</v>
          </cell>
          <cell r="S1136">
            <v>0</v>
          </cell>
          <cell r="T1136">
            <v>0</v>
          </cell>
          <cell r="U1136">
            <v>0</v>
          </cell>
          <cell r="V1136">
            <v>0</v>
          </cell>
          <cell r="W1136">
            <v>0</v>
          </cell>
        </row>
        <row r="1137">
          <cell r="D1137">
            <v>0</v>
          </cell>
          <cell r="E1137">
            <v>0</v>
          </cell>
          <cell r="F1137">
            <v>0</v>
          </cell>
          <cell r="G1137">
            <v>0</v>
          </cell>
          <cell r="H1137">
            <v>0</v>
          </cell>
          <cell r="I1137">
            <v>0</v>
          </cell>
          <cell r="J1137">
            <v>0</v>
          </cell>
          <cell r="K1137">
            <v>0</v>
          </cell>
          <cell r="L1137">
            <v>0</v>
          </cell>
          <cell r="M1137">
            <v>0</v>
          </cell>
          <cell r="N1137">
            <v>0</v>
          </cell>
          <cell r="O1137">
            <v>0</v>
          </cell>
          <cell r="P1137">
            <v>0</v>
          </cell>
          <cell r="Q1137">
            <v>0</v>
          </cell>
          <cell r="R1137">
            <v>0</v>
          </cell>
          <cell r="S1137">
            <v>0</v>
          </cell>
          <cell r="T1137">
            <v>0</v>
          </cell>
          <cell r="U1137">
            <v>0</v>
          </cell>
          <cell r="V1137">
            <v>0</v>
          </cell>
          <cell r="W1137">
            <v>0</v>
          </cell>
        </row>
        <row r="1138">
          <cell r="D1138">
            <v>0</v>
          </cell>
          <cell r="E1138">
            <v>0</v>
          </cell>
          <cell r="F1138">
            <v>0</v>
          </cell>
          <cell r="G1138">
            <v>0</v>
          </cell>
          <cell r="H1138">
            <v>0</v>
          </cell>
          <cell r="I1138">
            <v>0</v>
          </cell>
          <cell r="J1138">
            <v>0</v>
          </cell>
          <cell r="K1138">
            <v>0</v>
          </cell>
          <cell r="L1138">
            <v>0</v>
          </cell>
          <cell r="M1138">
            <v>0</v>
          </cell>
          <cell r="N1138">
            <v>0</v>
          </cell>
          <cell r="O1138">
            <v>0</v>
          </cell>
          <cell r="P1138">
            <v>0</v>
          </cell>
          <cell r="Q1138">
            <v>0</v>
          </cell>
          <cell r="R1138">
            <v>0</v>
          </cell>
          <cell r="S1138">
            <v>0</v>
          </cell>
          <cell r="T1138">
            <v>0</v>
          </cell>
          <cell r="U1138">
            <v>0</v>
          </cell>
          <cell r="V1138">
            <v>0</v>
          </cell>
          <cell r="W1138">
            <v>0</v>
          </cell>
        </row>
        <row r="1139">
          <cell r="D1139">
            <v>0</v>
          </cell>
          <cell r="E1139">
            <v>0</v>
          </cell>
          <cell r="F1139">
            <v>0</v>
          </cell>
          <cell r="G1139">
            <v>0</v>
          </cell>
          <cell r="H1139">
            <v>0</v>
          </cell>
          <cell r="I1139">
            <v>0</v>
          </cell>
          <cell r="J1139">
            <v>0</v>
          </cell>
          <cell r="K1139">
            <v>0</v>
          </cell>
          <cell r="L1139">
            <v>0</v>
          </cell>
          <cell r="M1139">
            <v>0</v>
          </cell>
          <cell r="N1139">
            <v>0</v>
          </cell>
          <cell r="O1139">
            <v>0</v>
          </cell>
          <cell r="P1139">
            <v>0</v>
          </cell>
          <cell r="Q1139">
            <v>0</v>
          </cell>
          <cell r="R1139">
            <v>0</v>
          </cell>
          <cell r="S1139">
            <v>0</v>
          </cell>
          <cell r="T1139">
            <v>0</v>
          </cell>
          <cell r="U1139">
            <v>0</v>
          </cell>
          <cell r="V1139">
            <v>0</v>
          </cell>
          <cell r="W1139">
            <v>0</v>
          </cell>
        </row>
        <row r="1140">
          <cell r="D1140">
            <v>0</v>
          </cell>
          <cell r="E1140">
            <v>0</v>
          </cell>
          <cell r="F1140">
            <v>0</v>
          </cell>
          <cell r="G1140">
            <v>0</v>
          </cell>
          <cell r="H1140">
            <v>0</v>
          </cell>
          <cell r="I1140">
            <v>0</v>
          </cell>
          <cell r="J1140">
            <v>0</v>
          </cell>
          <cell r="K1140">
            <v>0</v>
          </cell>
          <cell r="L1140">
            <v>0</v>
          </cell>
          <cell r="M1140">
            <v>0</v>
          </cell>
          <cell r="N1140">
            <v>0</v>
          </cell>
          <cell r="O1140">
            <v>0</v>
          </cell>
          <cell r="P1140">
            <v>0</v>
          </cell>
          <cell r="Q1140">
            <v>0</v>
          </cell>
          <cell r="R1140">
            <v>0</v>
          </cell>
          <cell r="S1140">
            <v>0</v>
          </cell>
          <cell r="T1140">
            <v>0</v>
          </cell>
          <cell r="U1140">
            <v>0</v>
          </cell>
          <cell r="V1140">
            <v>0</v>
          </cell>
          <cell r="W1140">
            <v>0</v>
          </cell>
        </row>
        <row r="1141">
          <cell r="D1141">
            <v>0</v>
          </cell>
          <cell r="E1141">
            <v>0</v>
          </cell>
          <cell r="F1141">
            <v>0</v>
          </cell>
          <cell r="G1141">
            <v>0</v>
          </cell>
          <cell r="H1141">
            <v>0</v>
          </cell>
          <cell r="I1141">
            <v>0</v>
          </cell>
          <cell r="J1141">
            <v>0</v>
          </cell>
          <cell r="K1141">
            <v>0</v>
          </cell>
          <cell r="L1141">
            <v>0</v>
          </cell>
          <cell r="M1141">
            <v>0</v>
          </cell>
          <cell r="N1141">
            <v>0</v>
          </cell>
          <cell r="O1141">
            <v>0</v>
          </cell>
          <cell r="P1141">
            <v>0</v>
          </cell>
          <cell r="Q1141">
            <v>0</v>
          </cell>
          <cell r="R1141">
            <v>0</v>
          </cell>
          <cell r="S1141">
            <v>0</v>
          </cell>
          <cell r="T1141">
            <v>0</v>
          </cell>
          <cell r="U1141">
            <v>0</v>
          </cell>
          <cell r="V1141">
            <v>0</v>
          </cell>
          <cell r="W1141">
            <v>0</v>
          </cell>
        </row>
        <row r="1142">
          <cell r="D1142">
            <v>0</v>
          </cell>
          <cell r="E1142">
            <v>0</v>
          </cell>
          <cell r="F1142">
            <v>0</v>
          </cell>
          <cell r="G1142">
            <v>0</v>
          </cell>
          <cell r="H1142">
            <v>0</v>
          </cell>
          <cell r="I1142">
            <v>0</v>
          </cell>
          <cell r="J1142">
            <v>0</v>
          </cell>
          <cell r="K1142">
            <v>0</v>
          </cell>
          <cell r="L1142">
            <v>0</v>
          </cell>
          <cell r="M1142">
            <v>0</v>
          </cell>
          <cell r="N1142">
            <v>0</v>
          </cell>
          <cell r="O1142">
            <v>0</v>
          </cell>
          <cell r="P1142">
            <v>0</v>
          </cell>
          <cell r="Q1142">
            <v>0</v>
          </cell>
          <cell r="R1142">
            <v>0</v>
          </cell>
          <cell r="S1142">
            <v>0</v>
          </cell>
          <cell r="T1142">
            <v>0</v>
          </cell>
          <cell r="U1142">
            <v>0</v>
          </cell>
          <cell r="V1142">
            <v>0</v>
          </cell>
          <cell r="W1142">
            <v>0</v>
          </cell>
        </row>
        <row r="1143">
          <cell r="D1143">
            <v>0</v>
          </cell>
          <cell r="E1143">
            <v>0</v>
          </cell>
          <cell r="F1143">
            <v>0</v>
          </cell>
          <cell r="G1143">
            <v>0</v>
          </cell>
          <cell r="H1143">
            <v>0</v>
          </cell>
          <cell r="I1143">
            <v>0</v>
          </cell>
          <cell r="J1143">
            <v>0</v>
          </cell>
          <cell r="K1143">
            <v>0</v>
          </cell>
          <cell r="L1143">
            <v>0</v>
          </cell>
          <cell r="M1143">
            <v>0</v>
          </cell>
          <cell r="N1143">
            <v>0</v>
          </cell>
          <cell r="O1143">
            <v>0</v>
          </cell>
          <cell r="P1143">
            <v>0</v>
          </cell>
          <cell r="Q1143">
            <v>0</v>
          </cell>
          <cell r="R1143">
            <v>0</v>
          </cell>
          <cell r="S1143">
            <v>0</v>
          </cell>
          <cell r="T1143">
            <v>0</v>
          </cell>
          <cell r="U1143">
            <v>0</v>
          </cell>
          <cell r="V1143">
            <v>0</v>
          </cell>
          <cell r="W1143">
            <v>0</v>
          </cell>
        </row>
        <row r="1144">
          <cell r="D1144">
            <v>0</v>
          </cell>
          <cell r="E1144">
            <v>0</v>
          </cell>
          <cell r="F1144">
            <v>0</v>
          </cell>
          <cell r="G1144">
            <v>0</v>
          </cell>
          <cell r="H1144">
            <v>0</v>
          </cell>
          <cell r="I1144">
            <v>0</v>
          </cell>
          <cell r="J1144">
            <v>0</v>
          </cell>
          <cell r="K1144">
            <v>0</v>
          </cell>
          <cell r="L1144">
            <v>0</v>
          </cell>
          <cell r="M1144">
            <v>0</v>
          </cell>
          <cell r="N1144">
            <v>0</v>
          </cell>
          <cell r="O1144">
            <v>0</v>
          </cell>
          <cell r="P1144">
            <v>0</v>
          </cell>
          <cell r="Q1144">
            <v>0</v>
          </cell>
          <cell r="R1144">
            <v>0</v>
          </cell>
          <cell r="S1144">
            <v>0</v>
          </cell>
          <cell r="T1144">
            <v>0</v>
          </cell>
          <cell r="U1144">
            <v>0</v>
          </cell>
          <cell r="V1144">
            <v>0</v>
          </cell>
          <cell r="W1144">
            <v>0</v>
          </cell>
        </row>
        <row r="1145">
          <cell r="D1145">
            <v>0</v>
          </cell>
          <cell r="E1145">
            <v>0</v>
          </cell>
          <cell r="F1145">
            <v>0</v>
          </cell>
          <cell r="G1145">
            <v>0</v>
          </cell>
          <cell r="H1145">
            <v>0</v>
          </cell>
          <cell r="I1145">
            <v>0</v>
          </cell>
          <cell r="J1145">
            <v>0</v>
          </cell>
          <cell r="K1145">
            <v>0</v>
          </cell>
          <cell r="L1145">
            <v>0</v>
          </cell>
          <cell r="M1145">
            <v>0</v>
          </cell>
          <cell r="N1145">
            <v>0</v>
          </cell>
          <cell r="O1145">
            <v>0</v>
          </cell>
          <cell r="P1145">
            <v>0</v>
          </cell>
          <cell r="Q1145">
            <v>0</v>
          </cell>
          <cell r="R1145">
            <v>0</v>
          </cell>
          <cell r="S1145">
            <v>0</v>
          </cell>
          <cell r="T1145">
            <v>0</v>
          </cell>
          <cell r="U1145">
            <v>0</v>
          </cell>
          <cell r="V1145">
            <v>0</v>
          </cell>
          <cell r="W1145">
            <v>0</v>
          </cell>
        </row>
        <row r="1146">
          <cell r="D1146">
            <v>0</v>
          </cell>
          <cell r="E1146">
            <v>0</v>
          </cell>
          <cell r="F1146">
            <v>0</v>
          </cell>
          <cell r="G1146">
            <v>0</v>
          </cell>
          <cell r="H1146">
            <v>0</v>
          </cell>
          <cell r="I1146">
            <v>0</v>
          </cell>
          <cell r="J1146">
            <v>0</v>
          </cell>
          <cell r="K1146">
            <v>0</v>
          </cell>
          <cell r="L1146">
            <v>0</v>
          </cell>
          <cell r="M1146">
            <v>0</v>
          </cell>
          <cell r="N1146">
            <v>0</v>
          </cell>
          <cell r="O1146">
            <v>0</v>
          </cell>
          <cell r="P1146">
            <v>0</v>
          </cell>
          <cell r="Q1146">
            <v>0</v>
          </cell>
          <cell r="R1146">
            <v>0</v>
          </cell>
          <cell r="S1146">
            <v>0</v>
          </cell>
          <cell r="T1146">
            <v>0</v>
          </cell>
          <cell r="U1146">
            <v>0</v>
          </cell>
          <cell r="V1146">
            <v>0</v>
          </cell>
          <cell r="W1146">
            <v>0</v>
          </cell>
        </row>
        <row r="1147">
          <cell r="D1147">
            <v>0</v>
          </cell>
          <cell r="E1147">
            <v>0</v>
          </cell>
          <cell r="F1147">
            <v>0</v>
          </cell>
          <cell r="G1147">
            <v>0</v>
          </cell>
          <cell r="H1147">
            <v>0</v>
          </cell>
          <cell r="I1147">
            <v>0</v>
          </cell>
          <cell r="J1147">
            <v>0</v>
          </cell>
          <cell r="K1147">
            <v>0</v>
          </cell>
          <cell r="L1147">
            <v>0</v>
          </cell>
          <cell r="M1147">
            <v>0</v>
          </cell>
          <cell r="N1147">
            <v>0</v>
          </cell>
          <cell r="O1147">
            <v>0</v>
          </cell>
          <cell r="P1147">
            <v>0</v>
          </cell>
          <cell r="Q1147">
            <v>0</v>
          </cell>
          <cell r="R1147">
            <v>0</v>
          </cell>
          <cell r="S1147">
            <v>0</v>
          </cell>
          <cell r="T1147">
            <v>0</v>
          </cell>
          <cell r="U1147">
            <v>0</v>
          </cell>
          <cell r="V1147">
            <v>0</v>
          </cell>
          <cell r="W1147">
            <v>0</v>
          </cell>
        </row>
        <row r="1148">
          <cell r="D1148">
            <v>0</v>
          </cell>
          <cell r="E1148">
            <v>0</v>
          </cell>
          <cell r="F1148">
            <v>0</v>
          </cell>
          <cell r="G1148">
            <v>0</v>
          </cell>
          <cell r="H1148">
            <v>0</v>
          </cell>
          <cell r="I1148">
            <v>0</v>
          </cell>
          <cell r="J1148">
            <v>0</v>
          </cell>
          <cell r="K1148">
            <v>0</v>
          </cell>
          <cell r="L1148">
            <v>0</v>
          </cell>
          <cell r="M1148">
            <v>0</v>
          </cell>
          <cell r="N1148">
            <v>0</v>
          </cell>
          <cell r="O1148">
            <v>0</v>
          </cell>
          <cell r="P1148">
            <v>0</v>
          </cell>
          <cell r="Q1148">
            <v>0</v>
          </cell>
          <cell r="R1148">
            <v>0</v>
          </cell>
          <cell r="S1148">
            <v>0</v>
          </cell>
          <cell r="T1148">
            <v>0</v>
          </cell>
          <cell r="U1148">
            <v>0</v>
          </cell>
          <cell r="V1148">
            <v>0</v>
          </cell>
          <cell r="W1148">
            <v>0</v>
          </cell>
        </row>
        <row r="1149">
          <cell r="D1149">
            <v>0</v>
          </cell>
          <cell r="E1149">
            <v>0</v>
          </cell>
          <cell r="F1149">
            <v>0</v>
          </cell>
          <cell r="G1149">
            <v>0</v>
          </cell>
          <cell r="H1149">
            <v>0</v>
          </cell>
          <cell r="I1149">
            <v>0</v>
          </cell>
          <cell r="J1149">
            <v>0</v>
          </cell>
          <cell r="K1149">
            <v>0</v>
          </cell>
          <cell r="L1149">
            <v>0</v>
          </cell>
          <cell r="M1149">
            <v>0</v>
          </cell>
          <cell r="N1149">
            <v>0</v>
          </cell>
          <cell r="O1149">
            <v>0</v>
          </cell>
          <cell r="P1149">
            <v>0</v>
          </cell>
          <cell r="Q1149">
            <v>0</v>
          </cell>
          <cell r="R1149">
            <v>0</v>
          </cell>
          <cell r="S1149">
            <v>0</v>
          </cell>
          <cell r="T1149">
            <v>0</v>
          </cell>
          <cell r="U1149">
            <v>0</v>
          </cell>
          <cell r="V1149">
            <v>0</v>
          </cell>
          <cell r="W1149">
            <v>0</v>
          </cell>
        </row>
        <row r="1150">
          <cell r="D1150">
            <v>0</v>
          </cell>
          <cell r="E1150">
            <v>0</v>
          </cell>
          <cell r="F1150">
            <v>0</v>
          </cell>
          <cell r="G1150">
            <v>0</v>
          </cell>
          <cell r="H1150">
            <v>0</v>
          </cell>
          <cell r="I1150">
            <v>0</v>
          </cell>
          <cell r="J1150">
            <v>0</v>
          </cell>
          <cell r="K1150">
            <v>0</v>
          </cell>
          <cell r="L1150">
            <v>0</v>
          </cell>
          <cell r="M1150">
            <v>0</v>
          </cell>
          <cell r="N1150">
            <v>0</v>
          </cell>
          <cell r="O1150">
            <v>0</v>
          </cell>
          <cell r="P1150">
            <v>0</v>
          </cell>
          <cell r="Q1150">
            <v>0</v>
          </cell>
          <cell r="R1150">
            <v>0</v>
          </cell>
          <cell r="S1150">
            <v>0</v>
          </cell>
          <cell r="T1150">
            <v>0</v>
          </cell>
          <cell r="U1150">
            <v>0</v>
          </cell>
          <cell r="V1150">
            <v>0</v>
          </cell>
          <cell r="W1150">
            <v>0</v>
          </cell>
        </row>
        <row r="1151">
          <cell r="D1151">
            <v>0</v>
          </cell>
          <cell r="E1151">
            <v>0</v>
          </cell>
          <cell r="F1151">
            <v>0</v>
          </cell>
          <cell r="G1151">
            <v>0</v>
          </cell>
          <cell r="H1151">
            <v>0</v>
          </cell>
          <cell r="I1151">
            <v>0</v>
          </cell>
          <cell r="J1151">
            <v>0</v>
          </cell>
          <cell r="K1151">
            <v>0</v>
          </cell>
          <cell r="L1151">
            <v>0</v>
          </cell>
          <cell r="M1151">
            <v>0</v>
          </cell>
          <cell r="N1151">
            <v>0</v>
          </cell>
          <cell r="O1151">
            <v>0</v>
          </cell>
          <cell r="P1151">
            <v>0</v>
          </cell>
          <cell r="Q1151">
            <v>0</v>
          </cell>
          <cell r="R1151">
            <v>0</v>
          </cell>
          <cell r="S1151">
            <v>0</v>
          </cell>
          <cell r="T1151">
            <v>0</v>
          </cell>
          <cell r="U1151">
            <v>0</v>
          </cell>
          <cell r="V1151">
            <v>0</v>
          </cell>
          <cell r="W1151">
            <v>0</v>
          </cell>
        </row>
        <row r="1152">
          <cell r="D1152">
            <v>0</v>
          </cell>
          <cell r="E1152">
            <v>0</v>
          </cell>
          <cell r="F1152">
            <v>0</v>
          </cell>
          <cell r="G1152">
            <v>0</v>
          </cell>
          <cell r="H1152">
            <v>0</v>
          </cell>
          <cell r="I1152">
            <v>0</v>
          </cell>
          <cell r="J1152">
            <v>0</v>
          </cell>
          <cell r="K1152">
            <v>0</v>
          </cell>
          <cell r="L1152">
            <v>0</v>
          </cell>
          <cell r="M1152">
            <v>0</v>
          </cell>
          <cell r="N1152">
            <v>0</v>
          </cell>
          <cell r="O1152">
            <v>0</v>
          </cell>
          <cell r="P1152">
            <v>0</v>
          </cell>
          <cell r="Q1152">
            <v>0</v>
          </cell>
          <cell r="R1152">
            <v>0</v>
          </cell>
          <cell r="S1152">
            <v>0</v>
          </cell>
          <cell r="T1152">
            <v>0</v>
          </cell>
          <cell r="U1152">
            <v>0</v>
          </cell>
          <cell r="V1152">
            <v>0</v>
          </cell>
          <cell r="W1152">
            <v>0</v>
          </cell>
        </row>
        <row r="1153">
          <cell r="D1153">
            <v>0</v>
          </cell>
          <cell r="E1153">
            <v>0</v>
          </cell>
          <cell r="F1153">
            <v>0</v>
          </cell>
          <cell r="G1153">
            <v>0</v>
          </cell>
          <cell r="H1153">
            <v>0</v>
          </cell>
          <cell r="I1153">
            <v>0</v>
          </cell>
          <cell r="J1153">
            <v>0</v>
          </cell>
          <cell r="K1153">
            <v>0</v>
          </cell>
          <cell r="L1153">
            <v>0</v>
          </cell>
          <cell r="M1153">
            <v>0</v>
          </cell>
          <cell r="N1153">
            <v>0</v>
          </cell>
          <cell r="O1153">
            <v>0</v>
          </cell>
          <cell r="P1153">
            <v>0</v>
          </cell>
          <cell r="Q1153">
            <v>0</v>
          </cell>
          <cell r="R1153">
            <v>0</v>
          </cell>
          <cell r="S1153">
            <v>0</v>
          </cell>
          <cell r="T1153">
            <v>0</v>
          </cell>
          <cell r="U1153">
            <v>0</v>
          </cell>
          <cell r="V1153">
            <v>0</v>
          </cell>
          <cell r="W1153">
            <v>0</v>
          </cell>
        </row>
        <row r="1154">
          <cell r="D1154">
            <v>0</v>
          </cell>
          <cell r="E1154">
            <v>0</v>
          </cell>
          <cell r="F1154">
            <v>0</v>
          </cell>
          <cell r="G1154">
            <v>0</v>
          </cell>
          <cell r="H1154">
            <v>0</v>
          </cell>
          <cell r="I1154">
            <v>0</v>
          </cell>
          <cell r="J1154">
            <v>0</v>
          </cell>
          <cell r="K1154">
            <v>0</v>
          </cell>
          <cell r="L1154">
            <v>0</v>
          </cell>
          <cell r="M1154">
            <v>0</v>
          </cell>
          <cell r="N1154">
            <v>0</v>
          </cell>
          <cell r="O1154">
            <v>0</v>
          </cell>
          <cell r="P1154">
            <v>0</v>
          </cell>
          <cell r="Q1154">
            <v>0</v>
          </cell>
          <cell r="R1154">
            <v>0</v>
          </cell>
          <cell r="S1154">
            <v>0</v>
          </cell>
          <cell r="T1154">
            <v>0</v>
          </cell>
          <cell r="U1154">
            <v>0</v>
          </cell>
          <cell r="V1154">
            <v>0</v>
          </cell>
          <cell r="W1154">
            <v>0</v>
          </cell>
        </row>
        <row r="1155">
          <cell r="D1155">
            <v>0</v>
          </cell>
          <cell r="E1155">
            <v>0</v>
          </cell>
          <cell r="F1155">
            <v>0</v>
          </cell>
          <cell r="G1155">
            <v>0</v>
          </cell>
          <cell r="H1155">
            <v>0</v>
          </cell>
          <cell r="I1155">
            <v>0</v>
          </cell>
          <cell r="J1155">
            <v>0</v>
          </cell>
          <cell r="K1155">
            <v>0</v>
          </cell>
          <cell r="L1155">
            <v>0</v>
          </cell>
          <cell r="M1155">
            <v>0</v>
          </cell>
          <cell r="N1155">
            <v>0</v>
          </cell>
          <cell r="O1155">
            <v>0</v>
          </cell>
          <cell r="P1155">
            <v>0</v>
          </cell>
          <cell r="Q1155">
            <v>0</v>
          </cell>
          <cell r="R1155">
            <v>0</v>
          </cell>
          <cell r="S1155">
            <v>0</v>
          </cell>
          <cell r="T1155">
            <v>0</v>
          </cell>
          <cell r="U1155">
            <v>0</v>
          </cell>
          <cell r="V1155">
            <v>0</v>
          </cell>
          <cell r="W1155">
            <v>0</v>
          </cell>
        </row>
        <row r="1156">
          <cell r="D1156">
            <v>0</v>
          </cell>
          <cell r="E1156">
            <v>0</v>
          </cell>
          <cell r="F1156">
            <v>0</v>
          </cell>
          <cell r="G1156">
            <v>0</v>
          </cell>
          <cell r="H1156">
            <v>0</v>
          </cell>
          <cell r="I1156">
            <v>0</v>
          </cell>
          <cell r="J1156">
            <v>0</v>
          </cell>
          <cell r="K1156">
            <v>0</v>
          </cell>
          <cell r="L1156">
            <v>0</v>
          </cell>
          <cell r="M1156">
            <v>0</v>
          </cell>
          <cell r="N1156">
            <v>0</v>
          </cell>
          <cell r="O1156">
            <v>0</v>
          </cell>
          <cell r="P1156">
            <v>0</v>
          </cell>
          <cell r="Q1156">
            <v>0</v>
          </cell>
          <cell r="R1156">
            <v>0</v>
          </cell>
          <cell r="S1156">
            <v>0</v>
          </cell>
          <cell r="T1156">
            <v>0</v>
          </cell>
          <cell r="U1156">
            <v>0</v>
          </cell>
          <cell r="V1156">
            <v>0</v>
          </cell>
          <cell r="W1156">
            <v>0</v>
          </cell>
        </row>
        <row r="1157">
          <cell r="D1157">
            <v>0</v>
          </cell>
          <cell r="E1157">
            <v>0</v>
          </cell>
          <cell r="F1157">
            <v>0</v>
          </cell>
          <cell r="G1157">
            <v>0</v>
          </cell>
          <cell r="H1157">
            <v>0</v>
          </cell>
          <cell r="I1157">
            <v>0</v>
          </cell>
          <cell r="J1157">
            <v>0</v>
          </cell>
          <cell r="K1157">
            <v>0</v>
          </cell>
          <cell r="L1157">
            <v>0</v>
          </cell>
          <cell r="M1157">
            <v>0</v>
          </cell>
          <cell r="N1157">
            <v>0</v>
          </cell>
          <cell r="O1157">
            <v>0</v>
          </cell>
          <cell r="P1157">
            <v>0</v>
          </cell>
          <cell r="Q1157">
            <v>0</v>
          </cell>
          <cell r="R1157">
            <v>0</v>
          </cell>
          <cell r="S1157">
            <v>0</v>
          </cell>
          <cell r="T1157">
            <v>0</v>
          </cell>
          <cell r="U1157">
            <v>0</v>
          </cell>
          <cell r="V1157">
            <v>0</v>
          </cell>
          <cell r="W1157">
            <v>0</v>
          </cell>
        </row>
        <row r="1158">
          <cell r="D1158">
            <v>0</v>
          </cell>
          <cell r="E1158">
            <v>0</v>
          </cell>
          <cell r="F1158">
            <v>0</v>
          </cell>
          <cell r="G1158">
            <v>0</v>
          </cell>
          <cell r="H1158">
            <v>0</v>
          </cell>
          <cell r="I1158">
            <v>0</v>
          </cell>
          <cell r="J1158">
            <v>0</v>
          </cell>
          <cell r="K1158">
            <v>0</v>
          </cell>
          <cell r="L1158">
            <v>0</v>
          </cell>
          <cell r="M1158">
            <v>0</v>
          </cell>
          <cell r="N1158">
            <v>0</v>
          </cell>
          <cell r="O1158">
            <v>0</v>
          </cell>
          <cell r="P1158">
            <v>0</v>
          </cell>
          <cell r="Q1158">
            <v>0</v>
          </cell>
          <cell r="R1158">
            <v>0</v>
          </cell>
          <cell r="S1158">
            <v>0</v>
          </cell>
          <cell r="T1158">
            <v>0</v>
          </cell>
          <cell r="U1158">
            <v>0</v>
          </cell>
          <cell r="V1158">
            <v>0</v>
          </cell>
          <cell r="W1158">
            <v>0</v>
          </cell>
        </row>
        <row r="1159">
          <cell r="D1159">
            <v>0</v>
          </cell>
          <cell r="E1159">
            <v>0</v>
          </cell>
          <cell r="F1159">
            <v>0</v>
          </cell>
          <cell r="G1159">
            <v>0</v>
          </cell>
          <cell r="H1159">
            <v>0</v>
          </cell>
          <cell r="I1159">
            <v>0</v>
          </cell>
          <cell r="J1159">
            <v>0</v>
          </cell>
          <cell r="K1159">
            <v>0</v>
          </cell>
          <cell r="L1159">
            <v>0</v>
          </cell>
          <cell r="M1159">
            <v>0</v>
          </cell>
          <cell r="N1159">
            <v>0</v>
          </cell>
          <cell r="O1159">
            <v>0</v>
          </cell>
          <cell r="P1159">
            <v>0</v>
          </cell>
          <cell r="Q1159">
            <v>0</v>
          </cell>
          <cell r="R1159">
            <v>0</v>
          </cell>
          <cell r="S1159">
            <v>0</v>
          </cell>
          <cell r="T1159">
            <v>0</v>
          </cell>
          <cell r="U1159">
            <v>0</v>
          </cell>
          <cell r="V1159">
            <v>0</v>
          </cell>
          <cell r="W1159">
            <v>0</v>
          </cell>
        </row>
        <row r="1160">
          <cell r="D1160">
            <v>0</v>
          </cell>
          <cell r="E1160">
            <v>0</v>
          </cell>
          <cell r="F1160">
            <v>0</v>
          </cell>
          <cell r="G1160">
            <v>0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  <cell r="O1160">
            <v>0</v>
          </cell>
          <cell r="P1160">
            <v>0</v>
          </cell>
          <cell r="Q1160">
            <v>0</v>
          </cell>
          <cell r="R1160">
            <v>0</v>
          </cell>
          <cell r="S1160">
            <v>0</v>
          </cell>
          <cell r="T1160">
            <v>0</v>
          </cell>
          <cell r="U1160">
            <v>0</v>
          </cell>
          <cell r="V1160">
            <v>0</v>
          </cell>
          <cell r="W1160">
            <v>0</v>
          </cell>
        </row>
        <row r="1161">
          <cell r="D1161">
            <v>0</v>
          </cell>
          <cell r="E1161">
            <v>0</v>
          </cell>
          <cell r="F1161">
            <v>0</v>
          </cell>
          <cell r="G1161">
            <v>0</v>
          </cell>
          <cell r="H1161">
            <v>0</v>
          </cell>
          <cell r="I1161">
            <v>0</v>
          </cell>
          <cell r="J1161">
            <v>0</v>
          </cell>
          <cell r="K1161">
            <v>0</v>
          </cell>
          <cell r="L1161">
            <v>0</v>
          </cell>
          <cell r="M1161">
            <v>0</v>
          </cell>
          <cell r="N1161">
            <v>0</v>
          </cell>
          <cell r="O1161">
            <v>0</v>
          </cell>
          <cell r="P1161">
            <v>0</v>
          </cell>
          <cell r="Q1161">
            <v>0</v>
          </cell>
          <cell r="R1161">
            <v>0</v>
          </cell>
          <cell r="S1161">
            <v>0</v>
          </cell>
          <cell r="T1161">
            <v>0</v>
          </cell>
          <cell r="U1161">
            <v>0</v>
          </cell>
          <cell r="V1161">
            <v>0</v>
          </cell>
          <cell r="W1161">
            <v>0</v>
          </cell>
        </row>
        <row r="1162">
          <cell r="D1162">
            <v>0</v>
          </cell>
          <cell r="E1162">
            <v>0</v>
          </cell>
          <cell r="F1162">
            <v>0</v>
          </cell>
          <cell r="G1162">
            <v>0</v>
          </cell>
          <cell r="H1162">
            <v>0</v>
          </cell>
          <cell r="I1162">
            <v>0</v>
          </cell>
          <cell r="J1162">
            <v>0</v>
          </cell>
          <cell r="K1162">
            <v>0</v>
          </cell>
          <cell r="L1162">
            <v>0</v>
          </cell>
          <cell r="M1162">
            <v>0</v>
          </cell>
          <cell r="N1162">
            <v>0</v>
          </cell>
          <cell r="O1162">
            <v>0</v>
          </cell>
          <cell r="P1162">
            <v>0</v>
          </cell>
          <cell r="Q1162">
            <v>0</v>
          </cell>
          <cell r="R1162">
            <v>0</v>
          </cell>
          <cell r="S1162">
            <v>0</v>
          </cell>
          <cell r="T1162">
            <v>0</v>
          </cell>
          <cell r="U1162">
            <v>0</v>
          </cell>
          <cell r="V1162">
            <v>0</v>
          </cell>
          <cell r="W1162">
            <v>0</v>
          </cell>
        </row>
        <row r="1163">
          <cell r="D1163">
            <v>0</v>
          </cell>
          <cell r="E1163">
            <v>0</v>
          </cell>
          <cell r="F1163">
            <v>0</v>
          </cell>
          <cell r="G1163">
            <v>0</v>
          </cell>
          <cell r="H1163">
            <v>0</v>
          </cell>
          <cell r="I1163">
            <v>0</v>
          </cell>
          <cell r="J1163">
            <v>0</v>
          </cell>
          <cell r="K1163">
            <v>0</v>
          </cell>
          <cell r="L1163">
            <v>0</v>
          </cell>
          <cell r="M1163">
            <v>0</v>
          </cell>
          <cell r="N1163">
            <v>0</v>
          </cell>
          <cell r="O1163">
            <v>0</v>
          </cell>
          <cell r="P1163">
            <v>0</v>
          </cell>
          <cell r="Q1163">
            <v>0</v>
          </cell>
          <cell r="R1163">
            <v>0</v>
          </cell>
          <cell r="S1163">
            <v>0</v>
          </cell>
          <cell r="T1163">
            <v>0</v>
          </cell>
          <cell r="U1163">
            <v>0</v>
          </cell>
          <cell r="V1163">
            <v>0</v>
          </cell>
          <cell r="W1163">
            <v>0</v>
          </cell>
        </row>
        <row r="1165">
          <cell r="D1165">
            <v>0</v>
          </cell>
          <cell r="E1165">
            <v>0</v>
          </cell>
          <cell r="F1165">
            <v>0</v>
          </cell>
          <cell r="G1165">
            <v>0</v>
          </cell>
          <cell r="H1165">
            <v>0</v>
          </cell>
          <cell r="I1165">
            <v>0</v>
          </cell>
          <cell r="J1165">
            <v>0</v>
          </cell>
          <cell r="K1165">
            <v>0</v>
          </cell>
          <cell r="L1165">
            <v>0</v>
          </cell>
          <cell r="M1165">
            <v>0</v>
          </cell>
          <cell r="N1165">
            <v>0</v>
          </cell>
          <cell r="O1165">
            <v>0</v>
          </cell>
          <cell r="P1165">
            <v>0</v>
          </cell>
          <cell r="Q1165">
            <v>0</v>
          </cell>
          <cell r="R1165">
            <v>0</v>
          </cell>
          <cell r="S1165">
            <v>0</v>
          </cell>
          <cell r="T1165">
            <v>0</v>
          </cell>
          <cell r="U1165">
            <v>0</v>
          </cell>
          <cell r="V1165">
            <v>0</v>
          </cell>
          <cell r="W1165">
            <v>0</v>
          </cell>
        </row>
        <row r="1166">
          <cell r="D1166">
            <v>0</v>
          </cell>
          <cell r="E1166">
            <v>0</v>
          </cell>
          <cell r="F1166">
            <v>0</v>
          </cell>
          <cell r="G1166">
            <v>0</v>
          </cell>
          <cell r="H1166">
            <v>0</v>
          </cell>
          <cell r="I1166">
            <v>0</v>
          </cell>
          <cell r="J1166">
            <v>0</v>
          </cell>
          <cell r="K1166">
            <v>0</v>
          </cell>
          <cell r="L1166">
            <v>0</v>
          </cell>
          <cell r="M1166">
            <v>0</v>
          </cell>
          <cell r="N1166">
            <v>0</v>
          </cell>
          <cell r="O1166">
            <v>0</v>
          </cell>
          <cell r="P1166">
            <v>0</v>
          </cell>
          <cell r="Q1166">
            <v>0</v>
          </cell>
          <cell r="R1166">
            <v>0</v>
          </cell>
          <cell r="S1166">
            <v>0</v>
          </cell>
          <cell r="T1166">
            <v>0</v>
          </cell>
          <cell r="U1166">
            <v>0</v>
          </cell>
          <cell r="V1166">
            <v>0</v>
          </cell>
          <cell r="W1166">
            <v>0</v>
          </cell>
        </row>
        <row r="1167">
          <cell r="D1167">
            <v>0</v>
          </cell>
          <cell r="E1167">
            <v>0</v>
          </cell>
          <cell r="F1167">
            <v>0</v>
          </cell>
          <cell r="G1167">
            <v>0</v>
          </cell>
          <cell r="H1167">
            <v>0</v>
          </cell>
          <cell r="I1167">
            <v>0</v>
          </cell>
          <cell r="J1167">
            <v>0</v>
          </cell>
          <cell r="K1167">
            <v>0</v>
          </cell>
          <cell r="L1167">
            <v>0</v>
          </cell>
          <cell r="M1167">
            <v>0</v>
          </cell>
          <cell r="N1167">
            <v>0</v>
          </cell>
          <cell r="O1167">
            <v>0</v>
          </cell>
          <cell r="P1167">
            <v>0</v>
          </cell>
          <cell r="Q1167">
            <v>0</v>
          </cell>
          <cell r="R1167">
            <v>0</v>
          </cell>
          <cell r="S1167">
            <v>0</v>
          </cell>
          <cell r="T1167">
            <v>0</v>
          </cell>
          <cell r="U1167">
            <v>0</v>
          </cell>
          <cell r="V1167">
            <v>0</v>
          </cell>
          <cell r="W1167">
            <v>0</v>
          </cell>
        </row>
        <row r="1169">
          <cell r="D1169">
            <v>0</v>
          </cell>
          <cell r="E1169">
            <v>0</v>
          </cell>
          <cell r="F1169">
            <v>0</v>
          </cell>
          <cell r="G1169">
            <v>0</v>
          </cell>
          <cell r="H1169">
            <v>0</v>
          </cell>
          <cell r="I1169">
            <v>0</v>
          </cell>
          <cell r="J1169">
            <v>0</v>
          </cell>
          <cell r="K1169">
            <v>0</v>
          </cell>
          <cell r="L1169">
            <v>0</v>
          </cell>
          <cell r="M1169">
            <v>0</v>
          </cell>
          <cell r="N1169">
            <v>0</v>
          </cell>
          <cell r="O1169">
            <v>0</v>
          </cell>
          <cell r="P1169">
            <v>0</v>
          </cell>
          <cell r="Q1169">
            <v>0</v>
          </cell>
          <cell r="R1169">
            <v>0</v>
          </cell>
          <cell r="S1169">
            <v>0</v>
          </cell>
          <cell r="T1169">
            <v>0</v>
          </cell>
          <cell r="U1169">
            <v>0</v>
          </cell>
          <cell r="V1169">
            <v>0</v>
          </cell>
          <cell r="W1169">
            <v>0</v>
          </cell>
        </row>
        <row r="1170">
          <cell r="D1170">
            <v>0</v>
          </cell>
          <cell r="E1170">
            <v>0</v>
          </cell>
          <cell r="F1170">
            <v>0</v>
          </cell>
          <cell r="G1170">
            <v>0</v>
          </cell>
          <cell r="H1170">
            <v>0</v>
          </cell>
          <cell r="I1170">
            <v>0</v>
          </cell>
          <cell r="J1170">
            <v>0</v>
          </cell>
          <cell r="K1170">
            <v>0</v>
          </cell>
          <cell r="L1170">
            <v>0</v>
          </cell>
          <cell r="M1170">
            <v>0</v>
          </cell>
          <cell r="N1170">
            <v>0</v>
          </cell>
          <cell r="O1170">
            <v>0</v>
          </cell>
          <cell r="P1170">
            <v>0</v>
          </cell>
          <cell r="Q1170">
            <v>0</v>
          </cell>
          <cell r="R1170">
            <v>0</v>
          </cell>
          <cell r="S1170">
            <v>0</v>
          </cell>
          <cell r="T1170">
            <v>0</v>
          </cell>
          <cell r="U1170">
            <v>0</v>
          </cell>
          <cell r="V1170">
            <v>0</v>
          </cell>
          <cell r="W1170">
            <v>0</v>
          </cell>
        </row>
        <row r="1171">
          <cell r="D1171">
            <v>0</v>
          </cell>
          <cell r="E1171">
            <v>0</v>
          </cell>
          <cell r="F1171">
            <v>0</v>
          </cell>
          <cell r="G1171">
            <v>0</v>
          </cell>
          <cell r="H1171">
            <v>0</v>
          </cell>
          <cell r="I1171">
            <v>0</v>
          </cell>
          <cell r="J1171">
            <v>0</v>
          </cell>
          <cell r="K1171">
            <v>0</v>
          </cell>
          <cell r="L1171">
            <v>0</v>
          </cell>
          <cell r="M1171">
            <v>0</v>
          </cell>
          <cell r="N1171">
            <v>0</v>
          </cell>
          <cell r="O1171">
            <v>0</v>
          </cell>
          <cell r="P1171">
            <v>0</v>
          </cell>
          <cell r="Q1171">
            <v>0</v>
          </cell>
          <cell r="R1171">
            <v>0</v>
          </cell>
          <cell r="S1171">
            <v>0</v>
          </cell>
          <cell r="T1171">
            <v>0</v>
          </cell>
          <cell r="U1171">
            <v>0</v>
          </cell>
          <cell r="V1171">
            <v>0</v>
          </cell>
          <cell r="W1171">
            <v>0</v>
          </cell>
        </row>
        <row r="1174">
          <cell r="D1174">
            <v>0</v>
          </cell>
          <cell r="E1174">
            <v>0</v>
          </cell>
          <cell r="F1174">
            <v>0</v>
          </cell>
          <cell r="G1174">
            <v>0</v>
          </cell>
          <cell r="H1174">
            <v>0</v>
          </cell>
          <cell r="I1174">
            <v>0</v>
          </cell>
          <cell r="J1174">
            <v>0</v>
          </cell>
          <cell r="K1174">
            <v>0</v>
          </cell>
          <cell r="L1174">
            <v>0</v>
          </cell>
          <cell r="M1174">
            <v>0</v>
          </cell>
          <cell r="N1174">
            <v>0</v>
          </cell>
          <cell r="O1174">
            <v>0</v>
          </cell>
          <cell r="P1174">
            <v>0</v>
          </cell>
          <cell r="Q1174">
            <v>0</v>
          </cell>
          <cell r="R1174">
            <v>0</v>
          </cell>
          <cell r="S1174">
            <v>0</v>
          </cell>
          <cell r="T1174">
            <v>0</v>
          </cell>
          <cell r="U1174">
            <v>0</v>
          </cell>
          <cell r="V1174">
            <v>0</v>
          </cell>
          <cell r="W1174">
            <v>0</v>
          </cell>
        </row>
        <row r="1175">
          <cell r="D1175">
            <v>0</v>
          </cell>
          <cell r="E1175">
            <v>0</v>
          </cell>
          <cell r="F1175">
            <v>0</v>
          </cell>
          <cell r="G1175">
            <v>0</v>
          </cell>
          <cell r="H1175">
            <v>0</v>
          </cell>
          <cell r="I1175">
            <v>0</v>
          </cell>
          <cell r="J1175">
            <v>0</v>
          </cell>
          <cell r="K1175">
            <v>0</v>
          </cell>
          <cell r="L1175">
            <v>0</v>
          </cell>
          <cell r="M1175">
            <v>0</v>
          </cell>
          <cell r="N1175">
            <v>0</v>
          </cell>
          <cell r="O1175">
            <v>0</v>
          </cell>
          <cell r="P1175">
            <v>0</v>
          </cell>
          <cell r="Q1175">
            <v>0</v>
          </cell>
          <cell r="R1175">
            <v>0</v>
          </cell>
          <cell r="S1175">
            <v>0</v>
          </cell>
          <cell r="T1175">
            <v>0</v>
          </cell>
          <cell r="U1175">
            <v>0</v>
          </cell>
          <cell r="V1175">
            <v>0</v>
          </cell>
          <cell r="W1175">
            <v>0</v>
          </cell>
        </row>
        <row r="1176">
          <cell r="D1176">
            <v>0</v>
          </cell>
          <cell r="E1176">
            <v>0</v>
          </cell>
          <cell r="F1176">
            <v>0</v>
          </cell>
          <cell r="G1176">
            <v>0</v>
          </cell>
          <cell r="H1176">
            <v>0</v>
          </cell>
          <cell r="I1176">
            <v>0</v>
          </cell>
          <cell r="J1176">
            <v>0</v>
          </cell>
          <cell r="K1176">
            <v>0</v>
          </cell>
          <cell r="L1176">
            <v>0</v>
          </cell>
          <cell r="M1176">
            <v>0</v>
          </cell>
          <cell r="N1176">
            <v>0</v>
          </cell>
          <cell r="O1176">
            <v>0</v>
          </cell>
          <cell r="P1176">
            <v>0</v>
          </cell>
          <cell r="Q1176">
            <v>0</v>
          </cell>
          <cell r="R1176">
            <v>0</v>
          </cell>
          <cell r="S1176">
            <v>0</v>
          </cell>
          <cell r="T1176">
            <v>0</v>
          </cell>
          <cell r="U1176">
            <v>0</v>
          </cell>
          <cell r="V1176">
            <v>0</v>
          </cell>
          <cell r="W1176">
            <v>0</v>
          </cell>
        </row>
        <row r="1177">
          <cell r="D1177">
            <v>0</v>
          </cell>
          <cell r="E1177">
            <v>0</v>
          </cell>
          <cell r="F1177">
            <v>0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  <cell r="K1177">
            <v>0</v>
          </cell>
          <cell r="L1177">
            <v>0</v>
          </cell>
          <cell r="M1177">
            <v>0</v>
          </cell>
          <cell r="N1177">
            <v>0</v>
          </cell>
          <cell r="O1177">
            <v>0</v>
          </cell>
          <cell r="P1177">
            <v>0</v>
          </cell>
          <cell r="Q1177">
            <v>0</v>
          </cell>
          <cell r="R1177">
            <v>0</v>
          </cell>
          <cell r="S1177">
            <v>0</v>
          </cell>
          <cell r="T1177">
            <v>0</v>
          </cell>
          <cell r="U1177">
            <v>0</v>
          </cell>
          <cell r="V1177">
            <v>0</v>
          </cell>
          <cell r="W1177">
            <v>0</v>
          </cell>
        </row>
        <row r="1178">
          <cell r="D1178">
            <v>0</v>
          </cell>
          <cell r="E1178">
            <v>0</v>
          </cell>
          <cell r="F1178">
            <v>0</v>
          </cell>
          <cell r="G1178">
            <v>0</v>
          </cell>
          <cell r="H1178">
            <v>0</v>
          </cell>
          <cell r="I1178">
            <v>0</v>
          </cell>
          <cell r="J1178">
            <v>0</v>
          </cell>
          <cell r="K1178">
            <v>0</v>
          </cell>
          <cell r="L1178">
            <v>0</v>
          </cell>
          <cell r="M1178">
            <v>0</v>
          </cell>
          <cell r="N1178">
            <v>0</v>
          </cell>
          <cell r="O1178">
            <v>0</v>
          </cell>
          <cell r="P1178">
            <v>0</v>
          </cell>
          <cell r="Q1178">
            <v>0</v>
          </cell>
          <cell r="R1178">
            <v>0</v>
          </cell>
          <cell r="S1178">
            <v>0</v>
          </cell>
          <cell r="T1178">
            <v>0</v>
          </cell>
          <cell r="U1178">
            <v>0</v>
          </cell>
          <cell r="V1178">
            <v>0</v>
          </cell>
          <cell r="W1178">
            <v>0</v>
          </cell>
        </row>
        <row r="1179">
          <cell r="D1179">
            <v>0</v>
          </cell>
          <cell r="E1179">
            <v>0</v>
          </cell>
          <cell r="F1179">
            <v>0</v>
          </cell>
          <cell r="G1179">
            <v>0</v>
          </cell>
          <cell r="H1179">
            <v>0</v>
          </cell>
          <cell r="I1179">
            <v>0</v>
          </cell>
          <cell r="J1179">
            <v>0</v>
          </cell>
          <cell r="K1179">
            <v>0</v>
          </cell>
          <cell r="L1179">
            <v>0</v>
          </cell>
          <cell r="M1179">
            <v>0</v>
          </cell>
          <cell r="N1179">
            <v>0</v>
          </cell>
          <cell r="O1179">
            <v>0</v>
          </cell>
          <cell r="P1179">
            <v>0</v>
          </cell>
          <cell r="Q1179">
            <v>0</v>
          </cell>
          <cell r="R1179">
            <v>0</v>
          </cell>
          <cell r="S1179">
            <v>0</v>
          </cell>
          <cell r="T1179">
            <v>0</v>
          </cell>
          <cell r="U1179">
            <v>0</v>
          </cell>
          <cell r="V1179">
            <v>0</v>
          </cell>
          <cell r="W1179">
            <v>0</v>
          </cell>
        </row>
        <row r="1180">
          <cell r="D1180">
            <v>0</v>
          </cell>
          <cell r="E1180">
            <v>0</v>
          </cell>
          <cell r="F1180">
            <v>0</v>
          </cell>
          <cell r="G1180">
            <v>0</v>
          </cell>
          <cell r="H1180">
            <v>0</v>
          </cell>
          <cell r="I1180">
            <v>0</v>
          </cell>
          <cell r="J1180">
            <v>0</v>
          </cell>
          <cell r="K1180">
            <v>0</v>
          </cell>
          <cell r="L1180">
            <v>0</v>
          </cell>
          <cell r="M1180">
            <v>0</v>
          </cell>
          <cell r="N1180">
            <v>0</v>
          </cell>
          <cell r="O1180">
            <v>0</v>
          </cell>
          <cell r="P1180">
            <v>0</v>
          </cell>
          <cell r="Q1180">
            <v>0</v>
          </cell>
          <cell r="R1180">
            <v>0</v>
          </cell>
          <cell r="S1180">
            <v>0</v>
          </cell>
          <cell r="T1180">
            <v>0</v>
          </cell>
          <cell r="U1180">
            <v>0</v>
          </cell>
          <cell r="V1180">
            <v>0</v>
          </cell>
          <cell r="W1180">
            <v>0</v>
          </cell>
        </row>
        <row r="1181">
          <cell r="D1181">
            <v>0</v>
          </cell>
          <cell r="E1181">
            <v>0</v>
          </cell>
          <cell r="F1181">
            <v>0</v>
          </cell>
          <cell r="G1181">
            <v>0</v>
          </cell>
          <cell r="H1181">
            <v>0</v>
          </cell>
          <cell r="I1181">
            <v>0</v>
          </cell>
          <cell r="J1181">
            <v>0</v>
          </cell>
          <cell r="K1181">
            <v>0</v>
          </cell>
          <cell r="L1181">
            <v>0</v>
          </cell>
          <cell r="M1181">
            <v>0</v>
          </cell>
          <cell r="N1181">
            <v>0</v>
          </cell>
          <cell r="O1181">
            <v>0</v>
          </cell>
          <cell r="P1181">
            <v>0</v>
          </cell>
          <cell r="Q1181">
            <v>0</v>
          </cell>
          <cell r="R1181">
            <v>0</v>
          </cell>
          <cell r="S1181">
            <v>0</v>
          </cell>
          <cell r="T1181">
            <v>0</v>
          </cell>
          <cell r="U1181">
            <v>0</v>
          </cell>
          <cell r="V1181">
            <v>0</v>
          </cell>
          <cell r="W1181">
            <v>0</v>
          </cell>
        </row>
        <row r="1182">
          <cell r="D1182">
            <v>0</v>
          </cell>
          <cell r="E1182">
            <v>0</v>
          </cell>
          <cell r="F1182">
            <v>0</v>
          </cell>
          <cell r="G1182">
            <v>0</v>
          </cell>
          <cell r="H1182">
            <v>0</v>
          </cell>
          <cell r="I1182">
            <v>0</v>
          </cell>
          <cell r="J1182">
            <v>0</v>
          </cell>
          <cell r="K1182">
            <v>0</v>
          </cell>
          <cell r="L1182">
            <v>0</v>
          </cell>
          <cell r="M1182">
            <v>0</v>
          </cell>
          <cell r="N1182">
            <v>0</v>
          </cell>
          <cell r="O1182">
            <v>0</v>
          </cell>
          <cell r="P1182">
            <v>0</v>
          </cell>
          <cell r="Q1182">
            <v>0</v>
          </cell>
          <cell r="R1182">
            <v>0</v>
          </cell>
          <cell r="S1182">
            <v>0</v>
          </cell>
          <cell r="T1182">
            <v>0</v>
          </cell>
          <cell r="U1182">
            <v>0</v>
          </cell>
          <cell r="V1182">
            <v>0</v>
          </cell>
          <cell r="W1182">
            <v>0</v>
          </cell>
        </row>
        <row r="1183">
          <cell r="D1183">
            <v>0</v>
          </cell>
          <cell r="E1183">
            <v>0</v>
          </cell>
          <cell r="F1183">
            <v>0</v>
          </cell>
          <cell r="G1183">
            <v>0</v>
          </cell>
          <cell r="H1183">
            <v>0</v>
          </cell>
          <cell r="I1183">
            <v>0</v>
          </cell>
          <cell r="J1183">
            <v>0</v>
          </cell>
          <cell r="K1183">
            <v>0</v>
          </cell>
          <cell r="L1183">
            <v>0</v>
          </cell>
          <cell r="M1183">
            <v>0</v>
          </cell>
          <cell r="N1183">
            <v>0</v>
          </cell>
          <cell r="O1183">
            <v>0</v>
          </cell>
          <cell r="P1183">
            <v>0</v>
          </cell>
          <cell r="Q1183">
            <v>0</v>
          </cell>
          <cell r="R1183">
            <v>0</v>
          </cell>
          <cell r="S1183">
            <v>0</v>
          </cell>
          <cell r="T1183">
            <v>0</v>
          </cell>
          <cell r="U1183">
            <v>0</v>
          </cell>
          <cell r="V1183">
            <v>0</v>
          </cell>
          <cell r="W1183">
            <v>0</v>
          </cell>
        </row>
        <row r="1184">
          <cell r="D1184">
            <v>0</v>
          </cell>
          <cell r="E1184">
            <v>0</v>
          </cell>
          <cell r="F1184">
            <v>0</v>
          </cell>
          <cell r="G1184">
            <v>0</v>
          </cell>
          <cell r="H1184">
            <v>0</v>
          </cell>
          <cell r="I1184">
            <v>0</v>
          </cell>
          <cell r="J1184">
            <v>0</v>
          </cell>
          <cell r="K1184">
            <v>0</v>
          </cell>
          <cell r="L1184">
            <v>0</v>
          </cell>
          <cell r="M1184">
            <v>0</v>
          </cell>
          <cell r="N1184">
            <v>0</v>
          </cell>
          <cell r="O1184">
            <v>0</v>
          </cell>
          <cell r="P1184">
            <v>0</v>
          </cell>
          <cell r="Q1184">
            <v>0</v>
          </cell>
          <cell r="R1184">
            <v>0</v>
          </cell>
          <cell r="S1184">
            <v>0</v>
          </cell>
          <cell r="T1184">
            <v>0</v>
          </cell>
          <cell r="U1184">
            <v>0</v>
          </cell>
          <cell r="V1184">
            <v>0</v>
          </cell>
          <cell r="W1184">
            <v>0</v>
          </cell>
        </row>
        <row r="1185">
          <cell r="D1185">
            <v>0</v>
          </cell>
          <cell r="E1185">
            <v>0</v>
          </cell>
          <cell r="F1185">
            <v>0</v>
          </cell>
          <cell r="G1185">
            <v>0</v>
          </cell>
          <cell r="H1185">
            <v>0</v>
          </cell>
          <cell r="I1185">
            <v>0</v>
          </cell>
          <cell r="J1185">
            <v>0</v>
          </cell>
          <cell r="K1185">
            <v>0</v>
          </cell>
          <cell r="L1185">
            <v>0</v>
          </cell>
          <cell r="M1185">
            <v>0</v>
          </cell>
          <cell r="N1185">
            <v>0</v>
          </cell>
          <cell r="O1185">
            <v>0</v>
          </cell>
          <cell r="P1185">
            <v>0</v>
          </cell>
          <cell r="Q1185">
            <v>0</v>
          </cell>
          <cell r="R1185">
            <v>0</v>
          </cell>
          <cell r="S1185">
            <v>0</v>
          </cell>
          <cell r="T1185">
            <v>0</v>
          </cell>
          <cell r="U1185">
            <v>0</v>
          </cell>
          <cell r="V1185">
            <v>0</v>
          </cell>
          <cell r="W1185">
            <v>0</v>
          </cell>
        </row>
        <row r="1186">
          <cell r="D1186">
            <v>0</v>
          </cell>
          <cell r="E1186">
            <v>0</v>
          </cell>
          <cell r="F1186">
            <v>0</v>
          </cell>
          <cell r="G1186">
            <v>0</v>
          </cell>
          <cell r="H1186">
            <v>0</v>
          </cell>
          <cell r="I1186">
            <v>0</v>
          </cell>
          <cell r="J1186">
            <v>0</v>
          </cell>
          <cell r="K1186">
            <v>0</v>
          </cell>
          <cell r="L1186">
            <v>0</v>
          </cell>
          <cell r="M1186">
            <v>0</v>
          </cell>
          <cell r="N1186">
            <v>0</v>
          </cell>
          <cell r="O1186">
            <v>0</v>
          </cell>
          <cell r="P1186">
            <v>0</v>
          </cell>
          <cell r="Q1186">
            <v>0</v>
          </cell>
          <cell r="R1186">
            <v>0</v>
          </cell>
          <cell r="S1186">
            <v>0</v>
          </cell>
          <cell r="T1186">
            <v>0</v>
          </cell>
          <cell r="U1186">
            <v>0</v>
          </cell>
          <cell r="V1186">
            <v>0</v>
          </cell>
          <cell r="W1186">
            <v>0</v>
          </cell>
        </row>
        <row r="1187">
          <cell r="D1187">
            <v>0</v>
          </cell>
          <cell r="E1187">
            <v>0</v>
          </cell>
          <cell r="F1187">
            <v>0</v>
          </cell>
          <cell r="G1187">
            <v>0</v>
          </cell>
          <cell r="H1187">
            <v>0</v>
          </cell>
          <cell r="I1187">
            <v>0</v>
          </cell>
          <cell r="J1187">
            <v>0</v>
          </cell>
          <cell r="K1187">
            <v>0</v>
          </cell>
          <cell r="L1187">
            <v>0</v>
          </cell>
          <cell r="M1187">
            <v>0</v>
          </cell>
          <cell r="N1187">
            <v>0</v>
          </cell>
          <cell r="O1187">
            <v>0</v>
          </cell>
          <cell r="P1187">
            <v>0</v>
          </cell>
          <cell r="Q1187">
            <v>0</v>
          </cell>
          <cell r="R1187">
            <v>0</v>
          </cell>
          <cell r="S1187">
            <v>0</v>
          </cell>
          <cell r="T1187">
            <v>0</v>
          </cell>
          <cell r="U1187">
            <v>0</v>
          </cell>
          <cell r="V1187">
            <v>0</v>
          </cell>
          <cell r="W1187">
            <v>0</v>
          </cell>
        </row>
        <row r="1188">
          <cell r="D1188">
            <v>0</v>
          </cell>
          <cell r="E1188">
            <v>0</v>
          </cell>
          <cell r="F1188">
            <v>0</v>
          </cell>
          <cell r="G1188">
            <v>0</v>
          </cell>
          <cell r="H1188">
            <v>0</v>
          </cell>
          <cell r="I1188">
            <v>0</v>
          </cell>
          <cell r="J1188">
            <v>0</v>
          </cell>
          <cell r="K1188">
            <v>0</v>
          </cell>
          <cell r="L1188">
            <v>0</v>
          </cell>
          <cell r="M1188">
            <v>0</v>
          </cell>
          <cell r="N1188">
            <v>0</v>
          </cell>
          <cell r="O1188">
            <v>0</v>
          </cell>
          <cell r="P1188">
            <v>0</v>
          </cell>
          <cell r="Q1188">
            <v>0</v>
          </cell>
          <cell r="R1188">
            <v>0</v>
          </cell>
          <cell r="S1188">
            <v>0</v>
          </cell>
          <cell r="T1188">
            <v>0</v>
          </cell>
          <cell r="U1188">
            <v>0</v>
          </cell>
          <cell r="V1188">
            <v>0</v>
          </cell>
          <cell r="W1188">
            <v>0</v>
          </cell>
        </row>
        <row r="1189">
          <cell r="D1189">
            <v>0</v>
          </cell>
          <cell r="E1189">
            <v>0</v>
          </cell>
          <cell r="F1189">
            <v>0</v>
          </cell>
          <cell r="G1189">
            <v>0</v>
          </cell>
          <cell r="H1189">
            <v>0</v>
          </cell>
          <cell r="I1189">
            <v>0</v>
          </cell>
          <cell r="J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  <cell r="O1189">
            <v>0</v>
          </cell>
          <cell r="P1189">
            <v>0</v>
          </cell>
          <cell r="Q1189">
            <v>0</v>
          </cell>
          <cell r="R1189">
            <v>0</v>
          </cell>
          <cell r="S1189">
            <v>0</v>
          </cell>
          <cell r="T1189">
            <v>0</v>
          </cell>
          <cell r="U1189">
            <v>0</v>
          </cell>
          <cell r="V1189">
            <v>0</v>
          </cell>
          <cell r="W1189">
            <v>0</v>
          </cell>
        </row>
        <row r="1190">
          <cell r="D1190">
            <v>0</v>
          </cell>
          <cell r="E1190">
            <v>0</v>
          </cell>
          <cell r="F1190">
            <v>0</v>
          </cell>
          <cell r="G1190">
            <v>0</v>
          </cell>
          <cell r="H1190">
            <v>0</v>
          </cell>
          <cell r="I1190">
            <v>0</v>
          </cell>
          <cell r="J1190">
            <v>0</v>
          </cell>
          <cell r="K1190">
            <v>0</v>
          </cell>
          <cell r="L1190">
            <v>0</v>
          </cell>
          <cell r="M1190">
            <v>0</v>
          </cell>
          <cell r="N1190">
            <v>0</v>
          </cell>
          <cell r="O1190">
            <v>0</v>
          </cell>
          <cell r="P1190">
            <v>0</v>
          </cell>
          <cell r="Q1190">
            <v>0</v>
          </cell>
          <cell r="R1190">
            <v>0</v>
          </cell>
          <cell r="S1190">
            <v>0</v>
          </cell>
          <cell r="T1190">
            <v>0</v>
          </cell>
          <cell r="U1190">
            <v>0</v>
          </cell>
          <cell r="V1190">
            <v>0</v>
          </cell>
          <cell r="W1190">
            <v>0</v>
          </cell>
        </row>
        <row r="1191">
          <cell r="D1191">
            <v>0</v>
          </cell>
          <cell r="E1191">
            <v>0</v>
          </cell>
          <cell r="F1191">
            <v>0</v>
          </cell>
          <cell r="G1191">
            <v>0</v>
          </cell>
          <cell r="H1191">
            <v>0</v>
          </cell>
          <cell r="I1191">
            <v>0</v>
          </cell>
          <cell r="J1191">
            <v>0</v>
          </cell>
          <cell r="K1191">
            <v>0</v>
          </cell>
          <cell r="L1191">
            <v>0</v>
          </cell>
          <cell r="M1191">
            <v>0</v>
          </cell>
          <cell r="N1191">
            <v>0</v>
          </cell>
          <cell r="O1191">
            <v>0</v>
          </cell>
          <cell r="P1191">
            <v>0</v>
          </cell>
          <cell r="Q1191">
            <v>0</v>
          </cell>
          <cell r="R1191">
            <v>0</v>
          </cell>
          <cell r="S1191">
            <v>0</v>
          </cell>
          <cell r="T1191">
            <v>0</v>
          </cell>
          <cell r="U1191">
            <v>0</v>
          </cell>
          <cell r="V1191">
            <v>0</v>
          </cell>
          <cell r="W1191">
            <v>0</v>
          </cell>
        </row>
        <row r="1192">
          <cell r="D1192">
            <v>0</v>
          </cell>
          <cell r="E1192">
            <v>0</v>
          </cell>
          <cell r="F1192">
            <v>0</v>
          </cell>
          <cell r="G1192">
            <v>0</v>
          </cell>
          <cell r="H1192">
            <v>0</v>
          </cell>
          <cell r="I1192">
            <v>0</v>
          </cell>
          <cell r="J1192">
            <v>0</v>
          </cell>
          <cell r="K1192">
            <v>0</v>
          </cell>
          <cell r="L1192">
            <v>0</v>
          </cell>
          <cell r="M1192">
            <v>0</v>
          </cell>
          <cell r="N1192">
            <v>0</v>
          </cell>
          <cell r="O1192">
            <v>0</v>
          </cell>
          <cell r="P1192">
            <v>0</v>
          </cell>
          <cell r="Q1192">
            <v>0</v>
          </cell>
          <cell r="R1192">
            <v>0</v>
          </cell>
          <cell r="S1192">
            <v>0</v>
          </cell>
          <cell r="T1192">
            <v>0</v>
          </cell>
          <cell r="U1192">
            <v>0</v>
          </cell>
          <cell r="V1192">
            <v>0</v>
          </cell>
          <cell r="W1192">
            <v>0</v>
          </cell>
        </row>
        <row r="1193">
          <cell r="D1193">
            <v>0</v>
          </cell>
          <cell r="E1193">
            <v>0</v>
          </cell>
          <cell r="F1193">
            <v>0</v>
          </cell>
          <cell r="G1193">
            <v>0</v>
          </cell>
          <cell r="H1193">
            <v>0</v>
          </cell>
          <cell r="I1193">
            <v>0</v>
          </cell>
          <cell r="J1193">
            <v>0</v>
          </cell>
          <cell r="K1193">
            <v>0</v>
          </cell>
          <cell r="L1193">
            <v>0</v>
          </cell>
          <cell r="M1193">
            <v>0</v>
          </cell>
          <cell r="N1193">
            <v>0</v>
          </cell>
          <cell r="O1193">
            <v>0</v>
          </cell>
          <cell r="P1193">
            <v>0</v>
          </cell>
          <cell r="Q1193">
            <v>0</v>
          </cell>
          <cell r="R1193">
            <v>0</v>
          </cell>
          <cell r="S1193">
            <v>0</v>
          </cell>
          <cell r="T1193">
            <v>0</v>
          </cell>
          <cell r="U1193">
            <v>0</v>
          </cell>
          <cell r="V1193">
            <v>0</v>
          </cell>
          <cell r="W1193">
            <v>0</v>
          </cell>
        </row>
        <row r="1194">
          <cell r="D1194">
            <v>0</v>
          </cell>
          <cell r="E1194">
            <v>0</v>
          </cell>
          <cell r="F1194">
            <v>0</v>
          </cell>
          <cell r="G1194">
            <v>0</v>
          </cell>
          <cell r="H1194">
            <v>0</v>
          </cell>
          <cell r="I1194">
            <v>0</v>
          </cell>
          <cell r="J1194">
            <v>0</v>
          </cell>
          <cell r="K1194">
            <v>0</v>
          </cell>
          <cell r="L1194">
            <v>0</v>
          </cell>
          <cell r="M1194">
            <v>0</v>
          </cell>
          <cell r="N1194">
            <v>0</v>
          </cell>
          <cell r="O1194">
            <v>0</v>
          </cell>
          <cell r="P1194">
            <v>0</v>
          </cell>
          <cell r="Q1194">
            <v>0</v>
          </cell>
          <cell r="R1194">
            <v>0</v>
          </cell>
          <cell r="S1194">
            <v>0</v>
          </cell>
          <cell r="T1194">
            <v>0</v>
          </cell>
          <cell r="U1194">
            <v>0</v>
          </cell>
          <cell r="V1194">
            <v>0</v>
          </cell>
          <cell r="W1194">
            <v>0</v>
          </cell>
        </row>
        <row r="1195">
          <cell r="D1195">
            <v>0</v>
          </cell>
          <cell r="E1195">
            <v>0</v>
          </cell>
          <cell r="F1195">
            <v>0</v>
          </cell>
          <cell r="G1195">
            <v>0</v>
          </cell>
          <cell r="H1195">
            <v>0</v>
          </cell>
          <cell r="I1195">
            <v>0</v>
          </cell>
          <cell r="J1195">
            <v>0</v>
          </cell>
          <cell r="K1195">
            <v>0</v>
          </cell>
          <cell r="L1195">
            <v>0</v>
          </cell>
          <cell r="M1195">
            <v>0</v>
          </cell>
          <cell r="N1195">
            <v>0</v>
          </cell>
          <cell r="O1195">
            <v>0</v>
          </cell>
          <cell r="P1195">
            <v>0</v>
          </cell>
          <cell r="Q1195">
            <v>0</v>
          </cell>
          <cell r="R1195">
            <v>0</v>
          </cell>
          <cell r="S1195">
            <v>0</v>
          </cell>
          <cell r="T1195">
            <v>0</v>
          </cell>
          <cell r="U1195">
            <v>0</v>
          </cell>
          <cell r="V1195">
            <v>0</v>
          </cell>
          <cell r="W1195">
            <v>0</v>
          </cell>
        </row>
        <row r="1196">
          <cell r="D1196">
            <v>0</v>
          </cell>
          <cell r="E1196">
            <v>0</v>
          </cell>
          <cell r="F1196">
            <v>0</v>
          </cell>
          <cell r="G1196">
            <v>0</v>
          </cell>
          <cell r="H1196">
            <v>0</v>
          </cell>
          <cell r="I1196">
            <v>0</v>
          </cell>
          <cell r="J1196">
            <v>0</v>
          </cell>
          <cell r="K1196">
            <v>0</v>
          </cell>
          <cell r="L1196">
            <v>0</v>
          </cell>
          <cell r="M1196">
            <v>0</v>
          </cell>
          <cell r="N1196">
            <v>0</v>
          </cell>
          <cell r="O1196">
            <v>0</v>
          </cell>
          <cell r="P1196">
            <v>0</v>
          </cell>
          <cell r="Q1196">
            <v>0</v>
          </cell>
          <cell r="R1196">
            <v>0</v>
          </cell>
          <cell r="S1196">
            <v>0</v>
          </cell>
          <cell r="T1196">
            <v>0</v>
          </cell>
          <cell r="U1196">
            <v>0</v>
          </cell>
          <cell r="V1196">
            <v>0</v>
          </cell>
          <cell r="W1196">
            <v>0</v>
          </cell>
        </row>
        <row r="1197">
          <cell r="D1197">
            <v>0</v>
          </cell>
          <cell r="E1197">
            <v>0</v>
          </cell>
          <cell r="F1197">
            <v>0</v>
          </cell>
          <cell r="G1197">
            <v>0</v>
          </cell>
          <cell r="H1197">
            <v>0</v>
          </cell>
          <cell r="I1197">
            <v>0</v>
          </cell>
          <cell r="J1197">
            <v>0</v>
          </cell>
          <cell r="K1197">
            <v>0</v>
          </cell>
          <cell r="L1197">
            <v>0</v>
          </cell>
          <cell r="M1197">
            <v>0</v>
          </cell>
          <cell r="N1197">
            <v>0</v>
          </cell>
          <cell r="O1197">
            <v>0</v>
          </cell>
          <cell r="P1197">
            <v>0</v>
          </cell>
          <cell r="Q1197">
            <v>0</v>
          </cell>
          <cell r="R1197">
            <v>0</v>
          </cell>
          <cell r="S1197">
            <v>0</v>
          </cell>
          <cell r="T1197">
            <v>0</v>
          </cell>
          <cell r="U1197">
            <v>0</v>
          </cell>
          <cell r="V1197">
            <v>0</v>
          </cell>
          <cell r="W1197">
            <v>0</v>
          </cell>
        </row>
        <row r="1198">
          <cell r="D1198">
            <v>0</v>
          </cell>
          <cell r="E1198">
            <v>0</v>
          </cell>
          <cell r="F1198">
            <v>0</v>
          </cell>
          <cell r="G1198">
            <v>0</v>
          </cell>
          <cell r="H1198">
            <v>0</v>
          </cell>
          <cell r="I1198">
            <v>0</v>
          </cell>
          <cell r="J1198">
            <v>0</v>
          </cell>
          <cell r="K1198">
            <v>0</v>
          </cell>
          <cell r="L1198">
            <v>0</v>
          </cell>
          <cell r="M1198">
            <v>0</v>
          </cell>
          <cell r="N1198">
            <v>0</v>
          </cell>
          <cell r="O1198">
            <v>0</v>
          </cell>
          <cell r="P1198">
            <v>0</v>
          </cell>
          <cell r="Q1198">
            <v>0</v>
          </cell>
          <cell r="R1198">
            <v>0</v>
          </cell>
          <cell r="S1198">
            <v>0</v>
          </cell>
          <cell r="T1198">
            <v>0</v>
          </cell>
          <cell r="U1198">
            <v>0</v>
          </cell>
          <cell r="V1198">
            <v>0</v>
          </cell>
          <cell r="W1198">
            <v>0</v>
          </cell>
        </row>
        <row r="1199">
          <cell r="D1199">
            <v>0</v>
          </cell>
          <cell r="E1199">
            <v>0</v>
          </cell>
          <cell r="F1199">
            <v>0</v>
          </cell>
          <cell r="G1199">
            <v>0</v>
          </cell>
          <cell r="H1199">
            <v>0</v>
          </cell>
          <cell r="I1199">
            <v>0</v>
          </cell>
          <cell r="J1199">
            <v>0</v>
          </cell>
          <cell r="K1199">
            <v>0</v>
          </cell>
          <cell r="L1199">
            <v>0</v>
          </cell>
          <cell r="M1199">
            <v>0</v>
          </cell>
          <cell r="N1199">
            <v>0</v>
          </cell>
          <cell r="O1199">
            <v>0</v>
          </cell>
          <cell r="P1199">
            <v>0</v>
          </cell>
          <cell r="Q1199">
            <v>0</v>
          </cell>
          <cell r="R1199">
            <v>0</v>
          </cell>
          <cell r="S1199">
            <v>0</v>
          </cell>
          <cell r="T1199">
            <v>0</v>
          </cell>
          <cell r="U1199">
            <v>0</v>
          </cell>
          <cell r="V1199">
            <v>0</v>
          </cell>
          <cell r="W1199">
            <v>0</v>
          </cell>
        </row>
        <row r="1200">
          <cell r="D1200">
            <v>0</v>
          </cell>
          <cell r="E1200">
            <v>0</v>
          </cell>
          <cell r="F1200">
            <v>0</v>
          </cell>
          <cell r="G1200">
            <v>0</v>
          </cell>
          <cell r="H1200">
            <v>0</v>
          </cell>
          <cell r="I1200">
            <v>0</v>
          </cell>
          <cell r="J1200">
            <v>0</v>
          </cell>
          <cell r="K1200">
            <v>0</v>
          </cell>
          <cell r="L1200">
            <v>0</v>
          </cell>
          <cell r="M1200">
            <v>0</v>
          </cell>
          <cell r="N1200">
            <v>0</v>
          </cell>
          <cell r="O1200">
            <v>0</v>
          </cell>
          <cell r="P1200">
            <v>0</v>
          </cell>
          <cell r="Q1200">
            <v>0</v>
          </cell>
          <cell r="R1200">
            <v>0</v>
          </cell>
          <cell r="S1200">
            <v>0</v>
          </cell>
          <cell r="T1200">
            <v>0</v>
          </cell>
          <cell r="U1200">
            <v>0</v>
          </cell>
          <cell r="V1200">
            <v>0</v>
          </cell>
          <cell r="W1200">
            <v>0</v>
          </cell>
        </row>
        <row r="1201">
          <cell r="D1201">
            <v>0</v>
          </cell>
          <cell r="E1201">
            <v>0</v>
          </cell>
          <cell r="F1201">
            <v>0</v>
          </cell>
          <cell r="G1201">
            <v>0</v>
          </cell>
          <cell r="H1201">
            <v>0</v>
          </cell>
          <cell r="I1201">
            <v>0</v>
          </cell>
          <cell r="J1201">
            <v>0</v>
          </cell>
          <cell r="K1201">
            <v>0</v>
          </cell>
          <cell r="L1201">
            <v>0</v>
          </cell>
          <cell r="M1201">
            <v>0</v>
          </cell>
          <cell r="N1201">
            <v>0</v>
          </cell>
          <cell r="O1201">
            <v>0</v>
          </cell>
          <cell r="P1201">
            <v>0</v>
          </cell>
          <cell r="Q1201">
            <v>0</v>
          </cell>
          <cell r="R1201">
            <v>0</v>
          </cell>
          <cell r="S1201">
            <v>0</v>
          </cell>
          <cell r="T1201">
            <v>0</v>
          </cell>
          <cell r="U1201">
            <v>0</v>
          </cell>
          <cell r="V1201">
            <v>0</v>
          </cell>
          <cell r="W1201">
            <v>0</v>
          </cell>
        </row>
        <row r="1202">
          <cell r="D1202">
            <v>0</v>
          </cell>
          <cell r="E1202">
            <v>0</v>
          </cell>
          <cell r="F1202">
            <v>0</v>
          </cell>
          <cell r="G1202">
            <v>0</v>
          </cell>
          <cell r="H1202">
            <v>0</v>
          </cell>
          <cell r="I1202">
            <v>0</v>
          </cell>
          <cell r="J1202">
            <v>0</v>
          </cell>
          <cell r="K1202">
            <v>0</v>
          </cell>
          <cell r="L1202">
            <v>0</v>
          </cell>
          <cell r="M1202">
            <v>0</v>
          </cell>
          <cell r="N1202">
            <v>0</v>
          </cell>
          <cell r="O1202">
            <v>0</v>
          </cell>
          <cell r="P1202">
            <v>0</v>
          </cell>
          <cell r="Q1202">
            <v>0</v>
          </cell>
          <cell r="R1202">
            <v>0</v>
          </cell>
          <cell r="S1202">
            <v>0</v>
          </cell>
          <cell r="T1202">
            <v>0</v>
          </cell>
          <cell r="U1202">
            <v>0</v>
          </cell>
          <cell r="V1202">
            <v>0</v>
          </cell>
          <cell r="W1202">
            <v>0</v>
          </cell>
        </row>
        <row r="1203">
          <cell r="D1203">
            <v>0</v>
          </cell>
          <cell r="E1203">
            <v>0</v>
          </cell>
          <cell r="F1203">
            <v>0</v>
          </cell>
          <cell r="G1203">
            <v>0</v>
          </cell>
          <cell r="H1203">
            <v>0</v>
          </cell>
          <cell r="I1203">
            <v>0</v>
          </cell>
          <cell r="J1203">
            <v>0</v>
          </cell>
          <cell r="K1203">
            <v>0</v>
          </cell>
          <cell r="L1203">
            <v>0</v>
          </cell>
          <cell r="M1203">
            <v>0</v>
          </cell>
          <cell r="N1203">
            <v>0</v>
          </cell>
          <cell r="O1203">
            <v>0</v>
          </cell>
          <cell r="P1203">
            <v>0</v>
          </cell>
          <cell r="Q1203">
            <v>0</v>
          </cell>
          <cell r="R1203">
            <v>0</v>
          </cell>
          <cell r="S1203">
            <v>0</v>
          </cell>
          <cell r="T1203">
            <v>0</v>
          </cell>
          <cell r="U1203">
            <v>0</v>
          </cell>
          <cell r="V1203">
            <v>0</v>
          </cell>
          <cell r="W1203">
            <v>0</v>
          </cell>
        </row>
        <row r="1204">
          <cell r="D1204">
            <v>0</v>
          </cell>
          <cell r="E1204">
            <v>0</v>
          </cell>
          <cell r="F1204">
            <v>0</v>
          </cell>
          <cell r="G1204">
            <v>0</v>
          </cell>
          <cell r="H1204">
            <v>0</v>
          </cell>
          <cell r="I1204">
            <v>0</v>
          </cell>
          <cell r="J1204">
            <v>0</v>
          </cell>
          <cell r="K1204">
            <v>0</v>
          </cell>
          <cell r="L1204">
            <v>0</v>
          </cell>
          <cell r="M1204">
            <v>0</v>
          </cell>
          <cell r="N1204">
            <v>0</v>
          </cell>
          <cell r="O1204">
            <v>0</v>
          </cell>
          <cell r="P1204">
            <v>0</v>
          </cell>
          <cell r="Q1204">
            <v>0</v>
          </cell>
          <cell r="R1204">
            <v>0</v>
          </cell>
          <cell r="S1204">
            <v>0</v>
          </cell>
          <cell r="T1204">
            <v>0</v>
          </cell>
          <cell r="U1204">
            <v>0</v>
          </cell>
          <cell r="V1204">
            <v>0</v>
          </cell>
          <cell r="W1204">
            <v>0</v>
          </cell>
        </row>
        <row r="1205">
          <cell r="D1205">
            <v>0</v>
          </cell>
          <cell r="E1205">
            <v>0</v>
          </cell>
          <cell r="F1205">
            <v>0</v>
          </cell>
          <cell r="G1205">
            <v>0</v>
          </cell>
          <cell r="H1205">
            <v>0</v>
          </cell>
          <cell r="I1205">
            <v>0</v>
          </cell>
          <cell r="J1205">
            <v>0</v>
          </cell>
          <cell r="K1205">
            <v>0</v>
          </cell>
          <cell r="L1205">
            <v>0</v>
          </cell>
          <cell r="M1205">
            <v>0</v>
          </cell>
          <cell r="N1205">
            <v>0</v>
          </cell>
          <cell r="O1205">
            <v>0</v>
          </cell>
          <cell r="P1205">
            <v>0</v>
          </cell>
          <cell r="Q1205">
            <v>0</v>
          </cell>
          <cell r="R1205">
            <v>0</v>
          </cell>
          <cell r="S1205">
            <v>0</v>
          </cell>
          <cell r="T1205">
            <v>0</v>
          </cell>
          <cell r="U1205">
            <v>0</v>
          </cell>
          <cell r="V1205">
            <v>0</v>
          </cell>
          <cell r="W1205">
            <v>0</v>
          </cell>
        </row>
        <row r="1206">
          <cell r="D1206">
            <v>0</v>
          </cell>
          <cell r="E1206">
            <v>0</v>
          </cell>
          <cell r="F1206">
            <v>0</v>
          </cell>
          <cell r="G1206">
            <v>0</v>
          </cell>
          <cell r="H1206">
            <v>0</v>
          </cell>
          <cell r="I1206">
            <v>0</v>
          </cell>
          <cell r="J1206">
            <v>0</v>
          </cell>
          <cell r="K1206">
            <v>0</v>
          </cell>
          <cell r="L1206">
            <v>0</v>
          </cell>
          <cell r="M1206">
            <v>0</v>
          </cell>
          <cell r="N1206">
            <v>0</v>
          </cell>
          <cell r="O1206">
            <v>0</v>
          </cell>
          <cell r="P1206">
            <v>0</v>
          </cell>
          <cell r="Q1206">
            <v>0</v>
          </cell>
          <cell r="R1206">
            <v>0</v>
          </cell>
          <cell r="S1206">
            <v>0</v>
          </cell>
          <cell r="T1206">
            <v>0</v>
          </cell>
          <cell r="U1206">
            <v>0</v>
          </cell>
          <cell r="V1206">
            <v>0</v>
          </cell>
          <cell r="W1206">
            <v>0</v>
          </cell>
        </row>
        <row r="1208">
          <cell r="D1208">
            <v>0</v>
          </cell>
          <cell r="E1208">
            <v>0</v>
          </cell>
          <cell r="F1208">
            <v>0</v>
          </cell>
          <cell r="G1208">
            <v>0</v>
          </cell>
          <cell r="H1208">
            <v>0</v>
          </cell>
          <cell r="I1208">
            <v>0</v>
          </cell>
          <cell r="J1208">
            <v>0</v>
          </cell>
          <cell r="K1208">
            <v>0</v>
          </cell>
          <cell r="L1208">
            <v>0</v>
          </cell>
          <cell r="M1208">
            <v>0</v>
          </cell>
          <cell r="N1208">
            <v>0</v>
          </cell>
          <cell r="O1208">
            <v>0</v>
          </cell>
          <cell r="P1208">
            <v>0</v>
          </cell>
          <cell r="Q1208">
            <v>0</v>
          </cell>
          <cell r="R1208">
            <v>0</v>
          </cell>
          <cell r="S1208">
            <v>0</v>
          </cell>
          <cell r="T1208">
            <v>0</v>
          </cell>
          <cell r="U1208">
            <v>0</v>
          </cell>
          <cell r="V1208">
            <v>0</v>
          </cell>
          <cell r="W1208">
            <v>0</v>
          </cell>
        </row>
        <row r="1209">
          <cell r="D1209">
            <v>0</v>
          </cell>
          <cell r="E1209">
            <v>0</v>
          </cell>
          <cell r="F1209">
            <v>0</v>
          </cell>
          <cell r="G1209">
            <v>0</v>
          </cell>
          <cell r="H1209">
            <v>0</v>
          </cell>
          <cell r="I1209">
            <v>0</v>
          </cell>
          <cell r="J1209">
            <v>0</v>
          </cell>
          <cell r="K1209">
            <v>0</v>
          </cell>
          <cell r="L1209">
            <v>0</v>
          </cell>
          <cell r="M1209">
            <v>0</v>
          </cell>
          <cell r="N1209">
            <v>0</v>
          </cell>
          <cell r="O1209">
            <v>0</v>
          </cell>
          <cell r="P1209">
            <v>0</v>
          </cell>
          <cell r="Q1209">
            <v>0</v>
          </cell>
          <cell r="R1209">
            <v>0</v>
          </cell>
          <cell r="S1209">
            <v>0</v>
          </cell>
          <cell r="T1209">
            <v>0</v>
          </cell>
          <cell r="U1209">
            <v>0</v>
          </cell>
          <cell r="V1209">
            <v>0</v>
          </cell>
          <cell r="W1209">
            <v>0</v>
          </cell>
        </row>
        <row r="1210">
          <cell r="D1210">
            <v>0</v>
          </cell>
          <cell r="E1210">
            <v>0</v>
          </cell>
          <cell r="F1210">
            <v>0</v>
          </cell>
          <cell r="G1210">
            <v>0</v>
          </cell>
          <cell r="H1210">
            <v>0</v>
          </cell>
          <cell r="I1210">
            <v>0</v>
          </cell>
          <cell r="J1210">
            <v>0</v>
          </cell>
          <cell r="K1210">
            <v>0</v>
          </cell>
          <cell r="L1210">
            <v>0</v>
          </cell>
          <cell r="M1210">
            <v>0</v>
          </cell>
          <cell r="N1210">
            <v>0</v>
          </cell>
          <cell r="O1210">
            <v>0</v>
          </cell>
          <cell r="P1210">
            <v>0</v>
          </cell>
          <cell r="Q1210">
            <v>0</v>
          </cell>
          <cell r="R1210">
            <v>0</v>
          </cell>
          <cell r="S1210">
            <v>0</v>
          </cell>
          <cell r="T1210">
            <v>0</v>
          </cell>
          <cell r="U1210">
            <v>0</v>
          </cell>
          <cell r="V1210">
            <v>0</v>
          </cell>
          <cell r="W1210">
            <v>0</v>
          </cell>
        </row>
        <row r="1212">
          <cell r="D1212">
            <v>0</v>
          </cell>
          <cell r="E1212">
            <v>0</v>
          </cell>
          <cell r="F1212">
            <v>0</v>
          </cell>
          <cell r="G1212">
            <v>0</v>
          </cell>
          <cell r="H1212">
            <v>0</v>
          </cell>
          <cell r="I1212">
            <v>0</v>
          </cell>
          <cell r="J1212">
            <v>0</v>
          </cell>
          <cell r="K1212">
            <v>0</v>
          </cell>
          <cell r="L1212">
            <v>0</v>
          </cell>
          <cell r="M1212">
            <v>0</v>
          </cell>
          <cell r="N1212">
            <v>0</v>
          </cell>
          <cell r="O1212">
            <v>0</v>
          </cell>
          <cell r="P1212">
            <v>0</v>
          </cell>
          <cell r="Q1212">
            <v>0</v>
          </cell>
          <cell r="R1212">
            <v>0</v>
          </cell>
          <cell r="S1212">
            <v>0</v>
          </cell>
          <cell r="T1212">
            <v>0</v>
          </cell>
          <cell r="U1212">
            <v>0</v>
          </cell>
          <cell r="V1212">
            <v>0</v>
          </cell>
          <cell r="W1212">
            <v>0</v>
          </cell>
        </row>
        <row r="1213">
          <cell r="D1213">
            <v>0</v>
          </cell>
          <cell r="E1213">
            <v>0</v>
          </cell>
          <cell r="F1213">
            <v>0</v>
          </cell>
          <cell r="G1213">
            <v>0</v>
          </cell>
          <cell r="H1213">
            <v>0</v>
          </cell>
          <cell r="I1213">
            <v>0</v>
          </cell>
          <cell r="J1213">
            <v>0</v>
          </cell>
          <cell r="K1213">
            <v>0</v>
          </cell>
          <cell r="L1213">
            <v>0</v>
          </cell>
          <cell r="M1213">
            <v>0</v>
          </cell>
          <cell r="N1213">
            <v>0</v>
          </cell>
          <cell r="O1213">
            <v>0</v>
          </cell>
          <cell r="P1213">
            <v>0</v>
          </cell>
          <cell r="Q1213">
            <v>0</v>
          </cell>
          <cell r="R1213">
            <v>0</v>
          </cell>
          <cell r="S1213">
            <v>0</v>
          </cell>
          <cell r="T1213">
            <v>0</v>
          </cell>
          <cell r="U1213">
            <v>0</v>
          </cell>
          <cell r="V1213">
            <v>0</v>
          </cell>
          <cell r="W1213">
            <v>0</v>
          </cell>
        </row>
        <row r="1214">
          <cell r="D1214">
            <v>0</v>
          </cell>
          <cell r="E1214">
            <v>0</v>
          </cell>
          <cell r="F1214">
            <v>0</v>
          </cell>
          <cell r="G1214">
            <v>0</v>
          </cell>
          <cell r="H1214">
            <v>0</v>
          </cell>
          <cell r="I1214">
            <v>0</v>
          </cell>
          <cell r="J1214">
            <v>0</v>
          </cell>
          <cell r="K1214">
            <v>0</v>
          </cell>
          <cell r="L1214">
            <v>0</v>
          </cell>
          <cell r="M1214">
            <v>0</v>
          </cell>
          <cell r="N1214">
            <v>0</v>
          </cell>
          <cell r="O1214">
            <v>0</v>
          </cell>
          <cell r="P1214">
            <v>0</v>
          </cell>
          <cell r="Q1214">
            <v>0</v>
          </cell>
          <cell r="R1214">
            <v>0</v>
          </cell>
          <cell r="S1214">
            <v>0</v>
          </cell>
          <cell r="T1214">
            <v>0</v>
          </cell>
          <cell r="U1214">
            <v>0</v>
          </cell>
          <cell r="V1214">
            <v>0</v>
          </cell>
          <cell r="W1214">
            <v>0</v>
          </cell>
        </row>
        <row r="1217">
          <cell r="D1217">
            <v>0.94136241680190458</v>
          </cell>
          <cell r="E1217">
            <v>0.94575449042535631</v>
          </cell>
          <cell r="F1217">
            <v>0.92301722972711808</v>
          </cell>
          <cell r="G1217">
            <v>0.93611973700500017</v>
          </cell>
          <cell r="H1217">
            <v>0.86225554406000293</v>
          </cell>
          <cell r="I1217">
            <v>0.90150799146740679</v>
          </cell>
          <cell r="J1217">
            <v>0.93438505555333917</v>
          </cell>
          <cell r="K1217">
            <v>0.89760632183842071</v>
          </cell>
          <cell r="L1217">
            <v>0.92203916865078306</v>
          </cell>
          <cell r="M1217">
            <v>0.91572043664306135</v>
          </cell>
          <cell r="N1217">
            <v>0.8802107506542205</v>
          </cell>
          <cell r="O1217">
            <v>0.89723915069967497</v>
          </cell>
          <cell r="P1217">
            <v>0.90393995297876018</v>
          </cell>
          <cell r="Q1217">
            <v>0.87582010053833481</v>
          </cell>
          <cell r="R1217">
            <v>0.86438147481804661</v>
          </cell>
          <cell r="S1217">
            <v>0.88527629473488034</v>
          </cell>
          <cell r="T1217">
            <v>0.89603211516118064</v>
          </cell>
          <cell r="U1217">
            <v>0.73825935220992145</v>
          </cell>
          <cell r="V1217">
            <v>0.69247429846860387</v>
          </cell>
          <cell r="W1217">
            <v>0.68468383644929964</v>
          </cell>
        </row>
        <row r="1218">
          <cell r="D1218">
            <v>1.8296284504662846E-2</v>
          </cell>
          <cell r="E1218">
            <v>1.1987733534164506E-2</v>
          </cell>
          <cell r="F1218">
            <v>1.5958873602186976E-2</v>
          </cell>
          <cell r="G1218">
            <v>1.6908992471249447E-2</v>
          </cell>
          <cell r="H1218">
            <v>1.3731956434566761E-2</v>
          </cell>
          <cell r="I1218">
            <v>1.5001629778528838E-2</v>
          </cell>
          <cell r="J1218">
            <v>1.2476446071328846E-2</v>
          </cell>
          <cell r="K1218">
            <v>2.7183606155129394E-2</v>
          </cell>
          <cell r="L1218">
            <v>1.9962293735314177E-2</v>
          </cell>
          <cell r="M1218">
            <v>3.104255370363208E-2</v>
          </cell>
          <cell r="N1218">
            <v>2.113529654554069E-2</v>
          </cell>
          <cell r="O1218">
            <v>1.7282717306011771E-2</v>
          </cell>
          <cell r="P1218">
            <v>1.4421364167650927E-2</v>
          </cell>
          <cell r="Q1218">
            <v>9.3474538597216918E-3</v>
          </cell>
          <cell r="R1218">
            <v>1.1308715413936615E-2</v>
          </cell>
          <cell r="S1218">
            <v>1.6882429489102208E-2</v>
          </cell>
          <cell r="T1218">
            <v>1.3577291124032371E-2</v>
          </cell>
          <cell r="U1218">
            <v>1.3884023735117065E-2</v>
          </cell>
          <cell r="V1218">
            <v>9.2498462214697097E-3</v>
          </cell>
          <cell r="W1218">
            <v>1.738344282734865E-2</v>
          </cell>
        </row>
        <row r="1219">
          <cell r="D1219">
            <v>1.0785910426807704E-3</v>
          </cell>
          <cell r="E1219">
            <v>8.4725823995490603E-4</v>
          </cell>
          <cell r="F1219">
            <v>8.0162677169247701E-4</v>
          </cell>
          <cell r="G1219">
            <v>8.0859273564981441E-4</v>
          </cell>
          <cell r="H1219">
            <v>7.049237855613319E-4</v>
          </cell>
          <cell r="I1219">
            <v>8.6802824684124597E-4</v>
          </cell>
          <cell r="J1219">
            <v>9.543796213612192E-4</v>
          </cell>
          <cell r="K1219">
            <v>1.9240861751112623E-3</v>
          </cell>
          <cell r="L1219">
            <v>1.9167403154550951E-3</v>
          </cell>
          <cell r="M1219">
            <v>1.1242366911964285E-3</v>
          </cell>
          <cell r="N1219">
            <v>2.0559572886273722E-3</v>
          </cell>
          <cell r="O1219">
            <v>2.3467346396355369E-3</v>
          </cell>
          <cell r="P1219">
            <v>1.2881697328533234E-3</v>
          </cell>
          <cell r="Q1219">
            <v>1.0028062518386142E-3</v>
          </cell>
          <cell r="R1219">
            <v>1.2671081498021868E-3</v>
          </cell>
          <cell r="S1219">
            <v>1.5940155430786951E-3</v>
          </cell>
          <cell r="T1219">
            <v>7.9714833063025041E-4</v>
          </cell>
          <cell r="U1219">
            <v>9.2137768881042387E-4</v>
          </cell>
          <cell r="V1219">
            <v>8.359885159388772E-4</v>
          </cell>
          <cell r="W1219">
            <v>2.3002109876161681E-3</v>
          </cell>
        </row>
        <row r="1220">
          <cell r="D1220">
            <v>0.14390596634338312</v>
          </cell>
          <cell r="E1220">
            <v>7.8775782798442759E-2</v>
          </cell>
          <cell r="F1220">
            <v>9.2517478804257994E-2</v>
          </cell>
          <cell r="G1220">
            <v>8.4921787562417389E-2</v>
          </cell>
          <cell r="H1220">
            <v>0.12082984844511137</v>
          </cell>
          <cell r="I1220">
            <v>0.12648706853106634</v>
          </cell>
          <cell r="J1220">
            <v>0.10164538446471981</v>
          </cell>
          <cell r="K1220">
            <v>0.23927591236774418</v>
          </cell>
          <cell r="L1220">
            <v>0.15057829339747816</v>
          </cell>
          <cell r="M1220">
            <v>0.13629618964649787</v>
          </cell>
          <cell r="N1220">
            <v>8.7780384569292644E-2</v>
          </cell>
          <cell r="O1220">
            <v>8.1423629847327872E-2</v>
          </cell>
          <cell r="P1220">
            <v>0.16577245689128109</v>
          </cell>
          <cell r="Q1220">
            <v>8.9157910357539033E-2</v>
          </cell>
          <cell r="R1220">
            <v>8.8299563910622644E-2</v>
          </cell>
          <cell r="S1220">
            <v>0.13508429888793899</v>
          </cell>
          <cell r="T1220">
            <v>7.7984042127652239E-2</v>
          </cell>
          <cell r="U1220">
            <v>0.12057035819000959</v>
          </cell>
          <cell r="V1220">
            <v>4.9460782229799286E-2</v>
          </cell>
          <cell r="W1220">
            <v>0.14043825760874179</v>
          </cell>
        </row>
        <row r="1221">
          <cell r="D1221">
            <v>0.52113107592070962</v>
          </cell>
          <cell r="E1221">
            <v>0.60958408929258268</v>
          </cell>
          <cell r="F1221">
            <v>0.55937188704610064</v>
          </cell>
          <cell r="G1221">
            <v>0.67149612251005886</v>
          </cell>
          <cell r="H1221">
            <v>0.64427734480577825</v>
          </cell>
          <cell r="I1221">
            <v>0.72593536810020187</v>
          </cell>
          <cell r="J1221">
            <v>0.68104520484716691</v>
          </cell>
          <cell r="K1221">
            <v>0.63852987927213067</v>
          </cell>
          <cell r="L1221">
            <v>0.68503826556601644</v>
          </cell>
          <cell r="M1221">
            <v>0.69957452706423062</v>
          </cell>
          <cell r="N1221">
            <v>0.60821307821376502</v>
          </cell>
          <cell r="O1221">
            <v>0.75126460062519573</v>
          </cell>
          <cell r="P1221">
            <v>0.70927596771771173</v>
          </cell>
          <cell r="Q1221">
            <v>0.72196291712516092</v>
          </cell>
          <cell r="R1221">
            <v>0.82501071614113763</v>
          </cell>
          <cell r="S1221">
            <v>0.73308167509623934</v>
          </cell>
          <cell r="T1221">
            <v>0.61861850825705944</v>
          </cell>
          <cell r="U1221">
            <v>0.57224448880318257</v>
          </cell>
          <cell r="V1221">
            <v>0.34979240719940519</v>
          </cell>
          <cell r="W1221">
            <v>0.58836187538785534</v>
          </cell>
        </row>
        <row r="1222">
          <cell r="D1222">
            <v>9.4493083110310776E-3</v>
          </cell>
          <cell r="E1222">
            <v>9.1836351437462917E-3</v>
          </cell>
          <cell r="F1222">
            <v>1.0174861854871061E-2</v>
          </cell>
          <cell r="G1222">
            <v>1.1450763794130131E-2</v>
          </cell>
          <cell r="H1222">
            <v>1.5316728691952929E-2</v>
          </cell>
          <cell r="I1222">
            <v>1.5190667386407739E-2</v>
          </cell>
          <cell r="J1222">
            <v>1.5014394324129286E-2</v>
          </cell>
          <cell r="K1222">
            <v>4.5283425615723627E-2</v>
          </cell>
          <cell r="L1222">
            <v>3.2605953110375799E-2</v>
          </cell>
          <cell r="M1222">
            <v>4.9014823288672037E-2</v>
          </cell>
          <cell r="N1222">
            <v>2.1126016118218505E-2</v>
          </cell>
          <cell r="O1222">
            <v>2.9005904489572028E-2</v>
          </cell>
          <cell r="P1222">
            <v>1.2981006754739946E-2</v>
          </cell>
          <cell r="Q1222">
            <v>2.2042882133111178E-2</v>
          </cell>
          <cell r="R1222">
            <v>1.4957109908082628E-2</v>
          </cell>
          <cell r="S1222">
            <v>3.0405821480680013E-2</v>
          </cell>
          <cell r="T1222">
            <v>1.0499639599515711E-2</v>
          </cell>
          <cell r="U1222">
            <v>1.8776415844404294E-2</v>
          </cell>
          <cell r="V1222">
            <v>1.1575555396216788E-2</v>
          </cell>
          <cell r="W1222">
            <v>2.4404126426197961E-2</v>
          </cell>
        </row>
        <row r="1223">
          <cell r="D1223">
            <v>7.340905506209687E-3</v>
          </cell>
          <cell r="E1223">
            <v>4.3635442763153252E-3</v>
          </cell>
          <cell r="F1223">
            <v>6.7239480499497834E-3</v>
          </cell>
          <cell r="G1223">
            <v>8.6851092648353948E-3</v>
          </cell>
          <cell r="H1223">
            <v>8.2142061155694689E-3</v>
          </cell>
          <cell r="I1223">
            <v>7.7599208074095333E-3</v>
          </cell>
          <cell r="J1223">
            <v>1.0600100628626416E-2</v>
          </cell>
          <cell r="K1223">
            <v>1.9741028913959291E-2</v>
          </cell>
          <cell r="L1223">
            <v>1.4238770614794295E-2</v>
          </cell>
          <cell r="M1223">
            <v>1.0717454804980172E-2</v>
          </cell>
          <cell r="N1223">
            <v>9.4436869580786318E-3</v>
          </cell>
          <cell r="O1223">
            <v>9.1687230065049825E-3</v>
          </cell>
          <cell r="P1223">
            <v>5.2463142310566714E-3</v>
          </cell>
          <cell r="Q1223">
            <v>6.9805122056834671E-3</v>
          </cell>
          <cell r="R1223">
            <v>6.1062747173028717E-3</v>
          </cell>
          <cell r="S1223">
            <v>2.1422067972379812E-2</v>
          </cell>
          <cell r="T1223">
            <v>8.0158228690094067E-3</v>
          </cell>
          <cell r="U1223">
            <v>4.9114631655208206E-3</v>
          </cell>
          <cell r="V1223">
            <v>9.588177118476331E-3</v>
          </cell>
          <cell r="W1223">
            <v>5.7624331983202057E-3</v>
          </cell>
        </row>
        <row r="1224">
          <cell r="D1224">
            <v>2.3190293039904681E-2</v>
          </cell>
          <cell r="E1224">
            <v>1.1260187361268057E-2</v>
          </cell>
          <cell r="F1224">
            <v>9.5865378120749533E-3</v>
          </cell>
          <cell r="G1224">
            <v>8.8333800454440427E-3</v>
          </cell>
          <cell r="H1224">
            <v>1.0385011136457652E-2</v>
          </cell>
          <cell r="I1224">
            <v>1.1218970746800309E-2</v>
          </cell>
          <cell r="J1224">
            <v>8.1660498685725228E-3</v>
          </cell>
          <cell r="K1224">
            <v>1.6881989862146951E-2</v>
          </cell>
          <cell r="L1224">
            <v>1.3204909517882992E-2</v>
          </cell>
          <cell r="M1224">
            <v>8.7794214173723562E-3</v>
          </cell>
          <cell r="N1224">
            <v>1.1653935646447178E-2</v>
          </cell>
          <cell r="O1224">
            <v>9.9615127571431126E-3</v>
          </cell>
          <cell r="P1224">
            <v>6.0061350096822065E-3</v>
          </cell>
          <cell r="Q1224">
            <v>4.4576742308470772E-2</v>
          </cell>
          <cell r="R1224">
            <v>1.2858480158338287E-2</v>
          </cell>
          <cell r="S1224">
            <v>2.1822926418315524E-2</v>
          </cell>
          <cell r="T1224">
            <v>1.2619851877835554E-2</v>
          </cell>
          <cell r="U1224">
            <v>1.2406145204884268E-2</v>
          </cell>
          <cell r="V1224">
            <v>1.6997327425011859E-2</v>
          </cell>
          <cell r="W1224">
            <v>2.5496166639374221E-2</v>
          </cell>
        </row>
        <row r="1225">
          <cell r="D1225">
            <v>0.9587114998229368</v>
          </cell>
          <cell r="E1225">
            <v>0.95864810709172865</v>
          </cell>
          <cell r="F1225">
            <v>0.97000257529911982</v>
          </cell>
          <cell r="G1225">
            <v>0.95645505933581931</v>
          </cell>
          <cell r="H1225">
            <v>0.95690985872665779</v>
          </cell>
          <cell r="I1225">
            <v>0.9558594791841224</v>
          </cell>
          <cell r="J1225">
            <v>0.95892385646924028</v>
          </cell>
          <cell r="K1225">
            <v>0.92567531373539191</v>
          </cell>
          <cell r="L1225">
            <v>0.94895647674963668</v>
          </cell>
          <cell r="M1225">
            <v>0.96888770495462817</v>
          </cell>
          <cell r="N1225">
            <v>0.9610740075772235</v>
          </cell>
          <cell r="O1225">
            <v>0.95250696780615052</v>
          </cell>
          <cell r="P1225">
            <v>0.96970307834391489</v>
          </cell>
          <cell r="Q1225">
            <v>0.93501210525613032</v>
          </cell>
          <cell r="R1225">
            <v>0.96305996802080751</v>
          </cell>
          <cell r="S1225">
            <v>0.92833934103896465</v>
          </cell>
          <cell r="T1225">
            <v>0.96216339075093138</v>
          </cell>
          <cell r="U1225">
            <v>0.96670960115044546</v>
          </cell>
          <cell r="V1225">
            <v>0.955836753358977</v>
          </cell>
          <cell r="W1225">
            <v>0.93476168407991367</v>
          </cell>
        </row>
        <row r="1226">
          <cell r="D1226">
            <v>3.926263304383415E-2</v>
          </cell>
          <cell r="E1226">
            <v>4.1401101526546982E-2</v>
          </cell>
          <cell r="F1226">
            <v>6.0221698741461209E-2</v>
          </cell>
          <cell r="G1226">
            <v>4.6155741592557781E-2</v>
          </cell>
          <cell r="H1226">
            <v>0.12330459145340926</v>
          </cell>
          <cell r="I1226">
            <v>8.2618655304776217E-2</v>
          </cell>
          <cell r="J1226">
            <v>5.2179677228049982E-2</v>
          </cell>
          <cell r="K1226">
            <v>7.3268917381933821E-2</v>
          </cell>
          <cell r="L1226">
            <v>5.6067454559834792E-2</v>
          </cell>
          <cell r="M1226">
            <v>5.2112153947876029E-2</v>
          </cell>
          <cell r="N1226">
            <v>9.6591406227100454E-2</v>
          </cell>
          <cell r="O1226">
            <v>8.3104049147573869E-2</v>
          </cell>
          <cell r="P1226">
            <v>8.0342380909617775E-2</v>
          </cell>
          <cell r="Q1226">
            <v>0.11382497653042591</v>
          </cell>
          <cell r="R1226">
            <v>0.12303833566924614</v>
          </cell>
          <cell r="S1226">
            <v>9.6230617978499647E-2</v>
          </cell>
          <cell r="T1226">
            <v>8.9590781518769522E-2</v>
          </cell>
          <cell r="U1226">
            <v>0.24692643512899265</v>
          </cell>
          <cell r="V1226">
            <v>0.29743781146525639</v>
          </cell>
          <cell r="W1226">
            <v>0.29562700290527594</v>
          </cell>
        </row>
        <row r="1227">
          <cell r="D1227">
            <v>0.32550649869952897</v>
          </cell>
          <cell r="E1227">
            <v>0.30243536392099163</v>
          </cell>
          <cell r="F1227">
            <v>0.337876042184104</v>
          </cell>
          <cell r="G1227">
            <v>0.23213025310417479</v>
          </cell>
          <cell r="H1227">
            <v>0.21955923150201434</v>
          </cell>
          <cell r="I1227">
            <v>0.13212877610699475</v>
          </cell>
          <cell r="J1227">
            <v>0.20211203616979695</v>
          </cell>
          <cell r="K1227">
            <v>7.671601602703447E-2</v>
          </cell>
          <cell r="L1227">
            <v>0.13166273249848301</v>
          </cell>
          <cell r="M1227">
            <v>0.1149979307250911</v>
          </cell>
          <cell r="N1227">
            <v>0.28283450377003477</v>
          </cell>
          <cell r="O1227">
            <v>0.13823475999663631</v>
          </cell>
          <cell r="P1227">
            <v>0.11192614573229477</v>
          </cell>
          <cell r="Q1227">
            <v>0.1667709010167219</v>
          </cell>
          <cell r="R1227">
            <v>7.1697408892879372E-2</v>
          </cell>
          <cell r="S1227">
            <v>0.10135070817551321</v>
          </cell>
          <cell r="T1227">
            <v>0.29287718588394374</v>
          </cell>
          <cell r="U1227">
            <v>0.28836710460275855</v>
          </cell>
          <cell r="V1227">
            <v>0.58912016962914127</v>
          </cell>
          <cell r="W1227">
            <v>0.24671567670147918</v>
          </cell>
        </row>
        <row r="1228">
          <cell r="D1228">
            <v>4.0180355547651076E-3</v>
          </cell>
          <cell r="E1228">
            <v>1.647707406577343E-2</v>
          </cell>
          <cell r="F1228">
            <v>5.6064577901773632E-3</v>
          </cell>
          <cell r="G1228">
            <v>1.2895138992180654E-2</v>
          </cell>
          <cell r="H1228">
            <v>1.6229395251885211E-2</v>
          </cell>
          <cell r="I1228">
            <v>1.3197629672639929E-2</v>
          </cell>
          <cell r="J1228">
            <v>1.212958785916681E-2</v>
          </cell>
          <cell r="K1228">
            <v>1.2520418112035841E-2</v>
          </cell>
          <cell r="L1228">
            <v>7.3212608260988027E-3</v>
          </cell>
          <cell r="M1228">
            <v>5.7702374517536528E-3</v>
          </cell>
          <cell r="N1228">
            <v>5.1573558369046868E-3</v>
          </cell>
          <cell r="O1228">
            <v>1.2972109052422062E-2</v>
          </cell>
          <cell r="P1228">
            <v>9.9004284103609928E-3</v>
          </cell>
          <cell r="Q1228">
            <v>4.4680610755662327E-3</v>
          </cell>
          <cell r="R1228">
            <v>4.3360458352947823E-3</v>
          </cell>
          <cell r="S1228">
            <v>7.4654713412742445E-3</v>
          </cell>
          <cell r="T1228">
            <v>8.5174726211517844E-3</v>
          </cell>
          <cell r="U1228">
            <v>6.8613771578282393E-3</v>
          </cell>
          <cell r="V1228">
            <v>5.9892014288349992E-3</v>
          </cell>
          <cell r="W1228">
            <v>1.1395078022041797E-2</v>
          </cell>
        </row>
        <row r="1229">
          <cell r="D1229">
            <v>7.4606917634077976E-8</v>
          </cell>
          <cell r="E1229">
            <v>9.4162739771360029E-6</v>
          </cell>
          <cell r="F1229">
            <v>5.711575412732727E-7</v>
          </cell>
          <cell r="G1229">
            <v>6.9361955427467323E-6</v>
          </cell>
          <cell r="H1229">
            <v>2.9842664597024249E-6</v>
          </cell>
          <cell r="I1229">
            <v>3.6952024470700808E-6</v>
          </cell>
          <cell r="J1229">
            <v>4.4415259206950555E-6</v>
          </cell>
          <cell r="K1229">
            <v>1.7068449404932925E-5</v>
          </cell>
          <cell r="L1229">
            <v>1.4342738612809804E-5</v>
          </cell>
          <cell r="M1229">
            <v>6.1901423396618897E-7</v>
          </cell>
          <cell r="N1229">
            <v>6.5892845111265696E-6</v>
          </cell>
          <cell r="O1229">
            <v>2.734820710403553E-5</v>
          </cell>
          <cell r="P1229">
            <v>8.1322111179752147E-6</v>
          </cell>
          <cell r="Q1229">
            <v>4.6628196792015934E-6</v>
          </cell>
          <cell r="R1229">
            <v>4.3659489683569013E-6</v>
          </cell>
          <cell r="S1229">
            <v>1.6642254438982349E-5</v>
          </cell>
          <cell r="T1229">
            <v>2.6638653872370768E-6</v>
          </cell>
          <cell r="U1229">
            <v>8.8112371584172187E-6</v>
          </cell>
          <cell r="V1229">
            <v>2.0553287311885582E-6</v>
          </cell>
          <cell r="W1229">
            <v>5.5068304597232628E-6</v>
          </cell>
        </row>
        <row r="1230">
          <cell r="D1230">
            <v>7.1507253473016273E-6</v>
          </cell>
          <cell r="E1230">
            <v>2.1128844236676337E-5</v>
          </cell>
          <cell r="F1230">
            <v>5.9730110666293267E-5</v>
          </cell>
          <cell r="G1230">
            <v>1.0730292187526926E-6</v>
          </cell>
          <cell r="H1230">
            <v>1.6846555143208659E-5</v>
          </cell>
          <cell r="I1230">
            <v>2.5811987532933453E-4</v>
          </cell>
          <cell r="J1230">
            <v>1.8298019418691052E-4</v>
          </cell>
          <cell r="K1230">
            <v>1.9476671736700781E-4</v>
          </cell>
          <cell r="L1230">
            <v>1.1475542764657617E-4</v>
          </cell>
          <cell r="M1230">
            <v>1.1652927550848059E-4</v>
          </cell>
          <cell r="N1230">
            <v>4.6017328689181853E-5</v>
          </cell>
          <cell r="O1230">
            <v>7.1105041268003762E-5</v>
          </cell>
          <cell r="P1230">
            <v>4.4422903972360924E-5</v>
          </cell>
          <cell r="Q1230">
            <v>6.5389367467145627E-5</v>
          </cell>
          <cell r="R1230">
            <v>3.5201147277614723E-5</v>
          </cell>
          <cell r="S1230">
            <v>7.7496359628234017E-5</v>
          </cell>
          <cell r="T1230">
            <v>2.0624131828929725E-5</v>
          </cell>
          <cell r="U1230">
            <v>4.1632559645010453E-5</v>
          </cell>
          <cell r="V1230">
            <v>5.1085545437405687E-5</v>
          </cell>
          <cell r="W1230">
            <v>8.0063875725547629E-5</v>
          </cell>
        </row>
        <row r="1231">
          <cell r="D1231">
            <v>6.7333624733292219E-3</v>
          </cell>
          <cell r="E1231">
            <v>9.2510872049145227E-3</v>
          </cell>
          <cell r="F1231">
            <v>8.0804810486781054E-3</v>
          </cell>
          <cell r="G1231">
            <v>1.3131312361717527E-2</v>
          </cell>
          <cell r="H1231">
            <v>8.2615287694299162E-3</v>
          </cell>
          <cell r="I1231">
            <v>1.1963999589027734E-2</v>
          </cell>
          <cell r="J1231">
            <v>1.0180405174393913E-2</v>
          </cell>
          <cell r="K1231">
            <v>2.5181249376466014E-2</v>
          </cell>
          <cell r="L1231">
            <v>1.6278582291587306E-2</v>
          </cell>
          <cell r="M1231">
            <v>5.8451813712655119E-3</v>
          </cell>
          <cell r="N1231">
            <v>1.2671013981345854E-2</v>
          </cell>
          <cell r="O1231">
            <v>1.5359244222734407E-2</v>
          </cell>
          <cell r="P1231">
            <v>9.14404400498528E-3</v>
          </cell>
          <cell r="Q1231">
            <v>8.9625791541492038E-3</v>
          </cell>
          <cell r="R1231">
            <v>1.3639231268256604E-2</v>
          </cell>
          <cell r="S1231">
            <v>2.0950193229065727E-2</v>
          </cell>
          <cell r="T1231">
            <v>8.6834618810719116E-3</v>
          </cell>
          <cell r="U1231">
            <v>9.106883340825149E-3</v>
          </cell>
          <cell r="V1231">
            <v>1.1588540668699819E-2</v>
          </cell>
          <cell r="W1231">
            <v>2.258463806035033E-2</v>
          </cell>
        </row>
        <row r="1232">
          <cell r="D1232">
            <v>977323574.47132933</v>
          </cell>
          <cell r="E1232">
            <v>960371266.60858512</v>
          </cell>
          <cell r="F1232">
            <v>863138598.78597367</v>
          </cell>
          <cell r="G1232">
            <v>881723184.55085301</v>
          </cell>
          <cell r="H1232">
            <v>856186967.23771858</v>
          </cell>
          <cell r="I1232">
            <v>869162347.84534371</v>
          </cell>
          <cell r="J1232">
            <v>888639985.37203968</v>
          </cell>
          <cell r="K1232">
            <v>889485740.26871991</v>
          </cell>
          <cell r="L1232">
            <v>955755701.44535017</v>
          </cell>
          <cell r="M1232">
            <v>948931211.99701321</v>
          </cell>
          <cell r="N1232">
            <v>969061474.71134627</v>
          </cell>
          <cell r="O1232">
            <v>959544075.53553164</v>
          </cell>
          <cell r="P1232">
            <v>966054482.10659778</v>
          </cell>
          <cell r="Q1232">
            <v>985282262.08784223</v>
          </cell>
          <cell r="R1232">
            <v>1008296577.5347426</v>
          </cell>
          <cell r="S1232">
            <v>1008865611.8110288</v>
          </cell>
          <cell r="T1232">
            <v>1085570491.0376241</v>
          </cell>
          <cell r="U1232">
            <v>1141500570.7891543</v>
          </cell>
          <cell r="V1232">
            <v>1176291188.9370675</v>
          </cell>
          <cell r="W1232">
            <v>1190679611.1233997</v>
          </cell>
        </row>
        <row r="1233">
          <cell r="D1233">
            <v>827591377.56761909</v>
          </cell>
          <cell r="E1233">
            <v>822860438.93108261</v>
          </cell>
          <cell r="F1233">
            <v>732599859.11941409</v>
          </cell>
          <cell r="G1233">
            <v>746604346.90315318</v>
          </cell>
          <cell r="H1233">
            <v>740722290.36432862</v>
          </cell>
          <cell r="I1233">
            <v>757067229.26809692</v>
          </cell>
          <cell r="J1233">
            <v>781717986.13974285</v>
          </cell>
          <cell r="K1233">
            <v>782527918.64401817</v>
          </cell>
          <cell r="L1233">
            <v>839197928.17880428</v>
          </cell>
          <cell r="M1233">
            <v>807149002.91050315</v>
          </cell>
          <cell r="N1233">
            <v>790463976.95899367</v>
          </cell>
          <cell r="O1233">
            <v>799492696.91888857</v>
          </cell>
          <cell r="P1233">
            <v>805303259.75054121</v>
          </cell>
          <cell r="Q1233">
            <v>836605559.23600531</v>
          </cell>
          <cell r="R1233">
            <v>863528706.05585515</v>
          </cell>
          <cell r="S1233">
            <v>903199967.31716752</v>
          </cell>
          <cell r="T1233">
            <v>953380918.39575529</v>
          </cell>
          <cell r="U1233">
            <v>1002665685.4409869</v>
          </cell>
          <cell r="V1233">
            <v>1033295488.2098973</v>
          </cell>
          <cell r="W1233">
            <v>1038469007.4033709</v>
          </cell>
        </row>
        <row r="1234">
          <cell r="D1234">
            <v>110026300.55347528</v>
          </cell>
          <cell r="E1234">
            <v>98343894.715262756</v>
          </cell>
          <cell r="F1234">
            <v>95146927.846613079</v>
          </cell>
          <cell r="G1234">
            <v>100863982.78590563</v>
          </cell>
          <cell r="H1234">
            <v>79408878.300230056</v>
          </cell>
          <cell r="I1234">
            <v>77415204.061159328</v>
          </cell>
          <cell r="J1234">
            <v>71454363.111944944</v>
          </cell>
          <cell r="K1234">
            <v>70958559.268159166</v>
          </cell>
          <cell r="L1234">
            <v>78302505.470059991</v>
          </cell>
          <cell r="M1234">
            <v>97540068.144848228</v>
          </cell>
          <cell r="N1234">
            <v>130929336.42222285</v>
          </cell>
          <cell r="O1234">
            <v>109528651.8311016</v>
          </cell>
          <cell r="P1234">
            <v>108886595.92233278</v>
          </cell>
          <cell r="Q1234">
            <v>97063633.855663523</v>
          </cell>
          <cell r="R1234">
            <v>93831332.649232984</v>
          </cell>
          <cell r="S1234">
            <v>56710734.006276608</v>
          </cell>
          <cell r="T1234">
            <v>81970347.419338569</v>
          </cell>
          <cell r="U1234">
            <v>87675285.331091344</v>
          </cell>
          <cell r="V1234">
            <v>91821793.988794222</v>
          </cell>
          <cell r="W1234">
            <v>100524491.58700502</v>
          </cell>
        </row>
        <row r="1235">
          <cell r="D1235">
            <v>39705896.350234956</v>
          </cell>
          <cell r="E1235">
            <v>39166932.962239802</v>
          </cell>
          <cell r="F1235">
            <v>35391811.819946527</v>
          </cell>
          <cell r="G1235">
            <v>34254854.861794256</v>
          </cell>
          <cell r="H1235">
            <v>36055798.573159978</v>
          </cell>
          <cell r="I1235">
            <v>34679914.51608739</v>
          </cell>
          <cell r="J1235">
            <v>35467636.120351925</v>
          </cell>
          <cell r="K1235">
            <v>35999262.35654258</v>
          </cell>
          <cell r="L1235">
            <v>38255267.796485946</v>
          </cell>
          <cell r="M1235">
            <v>44242140.941661805</v>
          </cell>
          <cell r="N1235">
            <v>47668161.33012969</v>
          </cell>
          <cell r="O1235">
            <v>50522726.785541452</v>
          </cell>
          <cell r="P1235">
            <v>51864626.433723845</v>
          </cell>
          <cell r="Q1235">
            <v>51613068.996173427</v>
          </cell>
          <cell r="R1235">
            <v>50936538.829654396</v>
          </cell>
          <cell r="S1235">
            <v>48954910.487584703</v>
          </cell>
          <cell r="T1235">
            <v>50219225.222530149</v>
          </cell>
          <cell r="U1235">
            <v>51159600.017076001</v>
          </cell>
          <cell r="V1235">
            <v>51173906.738376006</v>
          </cell>
          <cell r="W1235">
            <v>51686112.13302362</v>
          </cell>
        </row>
        <row r="1236">
          <cell r="D1236">
            <v>520008588.57455838</v>
          </cell>
          <cell r="E1236">
            <v>519165552.65940279</v>
          </cell>
          <cell r="F1236">
            <v>455265358.08061683</v>
          </cell>
          <cell r="G1236">
            <v>459402831.41606623</v>
          </cell>
          <cell r="H1236">
            <v>471452365.29897469</v>
          </cell>
          <cell r="I1236">
            <v>471235915.19581693</v>
          </cell>
          <cell r="J1236">
            <v>481908440.63283014</v>
          </cell>
          <cell r="K1236">
            <v>488840483.74414438</v>
          </cell>
          <cell r="L1236">
            <v>481356798.83307302</v>
          </cell>
          <cell r="M1236">
            <v>478173804.69242638</v>
          </cell>
          <cell r="N1236">
            <v>490793891.7281962</v>
          </cell>
          <cell r="O1236">
            <v>509524889.55555201</v>
          </cell>
          <cell r="P1236">
            <v>526051238.11413401</v>
          </cell>
          <cell r="Q1236">
            <v>545292242.7904135</v>
          </cell>
          <cell r="R1236">
            <v>556571518.40307856</v>
          </cell>
          <cell r="S1236">
            <v>551136042.75960159</v>
          </cell>
          <cell r="T1236">
            <v>550429328.44004536</v>
          </cell>
          <cell r="U1236">
            <v>556617703.74267328</v>
          </cell>
          <cell r="V1236">
            <v>565304870.07142353</v>
          </cell>
          <cell r="W1236">
            <v>676183863.73360527</v>
          </cell>
        </row>
        <row r="1237">
          <cell r="D1237">
            <v>457314985.89677083</v>
          </cell>
          <cell r="E1237">
            <v>441205713.94918245</v>
          </cell>
          <cell r="F1237">
            <v>407873240.70535684</v>
          </cell>
          <cell r="G1237">
            <v>422320353.13478684</v>
          </cell>
          <cell r="H1237">
            <v>384734601.93874395</v>
          </cell>
          <cell r="I1237">
            <v>397926432.64952666</v>
          </cell>
          <cell r="J1237">
            <v>406731544.73920941</v>
          </cell>
          <cell r="K1237">
            <v>400645256.52457559</v>
          </cell>
          <cell r="L1237">
            <v>474398902.61227709</v>
          </cell>
          <cell r="M1237">
            <v>470757407.30458671</v>
          </cell>
          <cell r="N1237">
            <v>478267582.98315012</v>
          </cell>
          <cell r="O1237">
            <v>450019185.97997952</v>
          </cell>
          <cell r="P1237">
            <v>440003243.99246377</v>
          </cell>
          <cell r="Q1237">
            <v>439990019.29742861</v>
          </cell>
          <cell r="R1237">
            <v>451725059.13166386</v>
          </cell>
          <cell r="S1237">
            <v>457729569.0514273</v>
          </cell>
          <cell r="T1237">
            <v>535141162.60376108</v>
          </cell>
          <cell r="U1237">
            <v>584882867.04719615</v>
          </cell>
          <cell r="V1237">
            <v>610986318.87161553</v>
          </cell>
          <cell r="W1237">
            <v>514495747.38979435</v>
          </cell>
        </row>
        <row r="1238">
          <cell r="D1238">
            <v>798090559.75496352</v>
          </cell>
          <cell r="E1238">
            <v>801771430.03643906</v>
          </cell>
          <cell r="F1238">
            <v>708146308.95960021</v>
          </cell>
          <cell r="G1238">
            <v>723778940.58873141</v>
          </cell>
          <cell r="H1238">
            <v>727551929.60341239</v>
          </cell>
          <cell r="I1238">
            <v>733924487.93216598</v>
          </cell>
          <cell r="J1238">
            <v>753435673.54168665</v>
          </cell>
          <cell r="K1238">
            <v>813020502.49134779</v>
          </cell>
          <cell r="L1238">
            <v>840511221.52074254</v>
          </cell>
          <cell r="M1238">
            <v>815570570.4951309</v>
          </cell>
          <cell r="N1238">
            <v>812468302.34949708</v>
          </cell>
          <cell r="O1238">
            <v>832856715.44011652</v>
          </cell>
          <cell r="P1238">
            <v>812945413.2051568</v>
          </cell>
          <cell r="Q1238">
            <v>806236366.36034405</v>
          </cell>
          <cell r="R1238">
            <v>823781882.26014996</v>
          </cell>
          <cell r="S1238">
            <v>873201845.1729455</v>
          </cell>
          <cell r="T1238">
            <v>859530942.36293399</v>
          </cell>
          <cell r="U1238">
            <v>881284327.20538378</v>
          </cell>
          <cell r="V1238">
            <v>919513184.06138992</v>
          </cell>
          <cell r="W1238">
            <v>963734529.55018866</v>
          </cell>
        </row>
        <row r="1239">
          <cell r="D1239">
            <v>687128267.39560568</v>
          </cell>
          <cell r="E1239">
            <v>695261040.31868124</v>
          </cell>
          <cell r="F1239">
            <v>614218093.92595029</v>
          </cell>
          <cell r="G1239">
            <v>614359351.13948154</v>
          </cell>
          <cell r="H1239">
            <v>629379287.70209241</v>
          </cell>
          <cell r="I1239">
            <v>632741311.71638608</v>
          </cell>
          <cell r="J1239">
            <v>659200678.8861568</v>
          </cell>
          <cell r="K1239">
            <v>701717526.88384783</v>
          </cell>
          <cell r="L1239">
            <v>725329020.31225252</v>
          </cell>
          <cell r="M1239">
            <v>676288137.654881</v>
          </cell>
          <cell r="N1239">
            <v>669437830.9107368</v>
          </cell>
          <cell r="O1239">
            <v>675575220.87504637</v>
          </cell>
          <cell r="P1239">
            <v>689758297.0511291</v>
          </cell>
          <cell r="Q1239">
            <v>677779760.40620494</v>
          </cell>
          <cell r="R1239">
            <v>688676376.54488444</v>
          </cell>
          <cell r="S1239">
            <v>743164094.66819155</v>
          </cell>
          <cell r="T1239">
            <v>740213645.72116184</v>
          </cell>
          <cell r="U1239">
            <v>758978538.4496963</v>
          </cell>
          <cell r="V1239">
            <v>792471704.57454145</v>
          </cell>
          <cell r="W1239">
            <v>821645949.64843798</v>
          </cell>
        </row>
        <row r="1240">
          <cell r="D1240">
            <v>70720109.337920129</v>
          </cell>
          <cell r="E1240">
            <v>66371745.54024002</v>
          </cell>
          <cell r="F1240">
            <v>58045869.358420029</v>
          </cell>
          <cell r="G1240">
            <v>75025056.862959936</v>
          </cell>
          <cell r="H1240">
            <v>62749797.03648001</v>
          </cell>
          <cell r="I1240">
            <v>67016887.632679984</v>
          </cell>
          <cell r="J1240">
            <v>59417007.300529972</v>
          </cell>
          <cell r="K1240">
            <v>67966421.884200007</v>
          </cell>
          <cell r="L1240">
            <v>72590206.945260078</v>
          </cell>
          <cell r="M1240">
            <v>89303127.546399921</v>
          </cell>
          <cell r="N1240">
            <v>90040360.144250065</v>
          </cell>
          <cell r="O1240">
            <v>101098834.12614016</v>
          </cell>
          <cell r="P1240">
            <v>71947340.587286219</v>
          </cell>
          <cell r="Q1240">
            <v>79593272.112570688</v>
          </cell>
          <cell r="R1240">
            <v>86666461.194825202</v>
          </cell>
          <cell r="S1240">
            <v>79312942.996611804</v>
          </cell>
          <cell r="T1240">
            <v>71208758.813132733</v>
          </cell>
          <cell r="U1240">
            <v>73635814.790441513</v>
          </cell>
          <cell r="V1240">
            <v>78207702.048592716</v>
          </cell>
          <cell r="W1240">
            <v>87956727.907768428</v>
          </cell>
        </row>
        <row r="1241">
          <cell r="D1241">
            <v>40242183.021437794</v>
          </cell>
          <cell r="E1241">
            <v>40138644.177517742</v>
          </cell>
          <cell r="F1241">
            <v>35882345.675229944</v>
          </cell>
          <cell r="G1241">
            <v>34394532.586289845</v>
          </cell>
          <cell r="H1241">
            <v>35422844.864840038</v>
          </cell>
          <cell r="I1241">
            <v>34166288.583099969</v>
          </cell>
          <cell r="J1241">
            <v>34817987.3549999</v>
          </cell>
          <cell r="K1241">
            <v>43336553.723300032</v>
          </cell>
          <cell r="L1241">
            <v>42591994.263229966</v>
          </cell>
          <cell r="M1241">
            <v>49979305.2938499</v>
          </cell>
          <cell r="N1241">
            <v>52990111.294510245</v>
          </cell>
          <cell r="O1241">
            <v>56182660.438930035</v>
          </cell>
          <cell r="P1241">
            <v>51239775.566741496</v>
          </cell>
          <cell r="Q1241">
            <v>48863333.841568515</v>
          </cell>
          <cell r="R1241">
            <v>48439044.520440385</v>
          </cell>
          <cell r="S1241">
            <v>50724807.508142062</v>
          </cell>
          <cell r="T1241">
            <v>48108537.828639373</v>
          </cell>
          <cell r="U1241">
            <v>48669973.965246022</v>
          </cell>
          <cell r="V1241">
            <v>48833777.438255772</v>
          </cell>
          <cell r="W1241">
            <v>54131851.993982196</v>
          </cell>
        </row>
        <row r="1242">
          <cell r="D1242">
            <v>983323382.84042549</v>
          </cell>
          <cell r="F1242">
            <v>841278207.05560195</v>
          </cell>
          <cell r="G1242">
            <v>847754992.00270987</v>
          </cell>
          <cell r="H1242">
            <v>844399308.23648882</v>
          </cell>
          <cell r="I1242">
            <v>849973652.73639405</v>
          </cell>
          <cell r="J1242">
            <v>865069893.75013387</v>
          </cell>
          <cell r="K1242">
            <v>909789057.00116277</v>
          </cell>
          <cell r="L1242">
            <v>961858130.0783639</v>
          </cell>
          <cell r="M1242">
            <v>959472402.29890573</v>
          </cell>
          <cell r="N1242">
            <v>968319942.41647899</v>
          </cell>
          <cell r="O1242">
            <v>961606708.14534497</v>
          </cell>
          <cell r="P1242">
            <v>924895985.94831097</v>
          </cell>
          <cell r="Q1242">
            <v>943478300.89471638</v>
          </cell>
          <cell r="R1242">
            <v>987134092.73251486</v>
          </cell>
          <cell r="S1242">
            <v>1021307672.1863688</v>
          </cell>
          <cell r="T1242">
            <v>1056373989.3880727</v>
          </cell>
          <cell r="U1242">
            <v>1105229253.1696606</v>
          </cell>
          <cell r="V1242">
            <v>1164485456.4334931</v>
          </cell>
          <cell r="W1242">
            <v>1205945004.9809163</v>
          </cell>
        </row>
        <row r="1243">
          <cell r="D1243">
            <v>794335318.01744342</v>
          </cell>
          <cell r="F1243">
            <v>699126256.65797639</v>
          </cell>
          <cell r="G1243">
            <v>704323119.9311204</v>
          </cell>
          <cell r="H1243">
            <v>715965166.14167976</v>
          </cell>
          <cell r="I1243">
            <v>728676743.85699868</v>
          </cell>
          <cell r="J1243">
            <v>749662610.5349139</v>
          </cell>
          <cell r="K1243">
            <v>783641546.0156312</v>
          </cell>
          <cell r="L1243">
            <v>823982450.12810779</v>
          </cell>
          <cell r="M1243">
            <v>794532885.20945382</v>
          </cell>
          <cell r="N1243">
            <v>770225742.98137331</v>
          </cell>
          <cell r="O1243">
            <v>778622005.74017644</v>
          </cell>
          <cell r="P1243">
            <v>748504361.51037645</v>
          </cell>
          <cell r="Q1243">
            <v>788435911.06735826</v>
          </cell>
          <cell r="R1243">
            <v>835181250.01996601</v>
          </cell>
          <cell r="S1243">
            <v>841226406.43946099</v>
          </cell>
          <cell r="T1243">
            <v>839940921.3172605</v>
          </cell>
          <cell r="U1243">
            <v>916545458.75985074</v>
          </cell>
          <cell r="V1243">
            <v>961868064.97968268</v>
          </cell>
          <cell r="W1243">
            <v>999864256.11432719</v>
          </cell>
        </row>
        <row r="1244">
          <cell r="D1244">
            <v>147873746.91538471</v>
          </cell>
          <cell r="E1244">
            <v>136407572.81967831</v>
          </cell>
          <cell r="F1244">
            <v>105520579.20470735</v>
          </cell>
          <cell r="G1244">
            <v>110173774.53298654</v>
          </cell>
          <cell r="H1244">
            <v>94116584.772998393</v>
          </cell>
          <cell r="I1244">
            <v>88132474.099016592</v>
          </cell>
          <cell r="J1244">
            <v>81753891.51022014</v>
          </cell>
          <cell r="K1244">
            <v>83989017.220810115</v>
          </cell>
          <cell r="L1244">
            <v>96587523.439999804</v>
          </cell>
          <cell r="M1244">
            <v>116460704.75499374</v>
          </cell>
          <cell r="N1244">
            <v>146468077.2257396</v>
          </cell>
          <cell r="O1244">
            <v>128212139.5752898</v>
          </cell>
          <cell r="P1244">
            <v>126949075.44673625</v>
          </cell>
          <cell r="Q1244">
            <v>105161661.69852948</v>
          </cell>
          <cell r="R1244">
            <v>103341571.98340189</v>
          </cell>
          <cell r="S1244">
            <v>129107101.99670368</v>
          </cell>
          <cell r="T1244">
            <v>168829017.18542087</v>
          </cell>
          <cell r="U1244">
            <v>140516764.45779321</v>
          </cell>
          <cell r="V1244">
            <v>154207422.06040093</v>
          </cell>
          <cell r="W1244">
            <v>152366531.37574065</v>
          </cell>
        </row>
        <row r="1245">
          <cell r="D1245">
            <v>41114317.907597259</v>
          </cell>
          <cell r="E1245">
            <v>40935806.724212393</v>
          </cell>
          <cell r="F1245">
            <v>36631371.192918181</v>
          </cell>
          <cell r="G1245">
            <v>33258097.538602944</v>
          </cell>
          <cell r="H1245">
            <v>34317557.321810693</v>
          </cell>
          <cell r="I1245">
            <v>33164434.78037883</v>
          </cell>
          <cell r="J1245">
            <v>33653391.704999812</v>
          </cell>
          <cell r="K1245">
            <v>42158493.764721386</v>
          </cell>
          <cell r="L1245">
            <v>41288156.510256253</v>
          </cell>
          <cell r="M1245">
            <v>48478812.334458254</v>
          </cell>
          <cell r="N1245">
            <v>51626122.209366083</v>
          </cell>
          <cell r="O1245">
            <v>54772562.829878733</v>
          </cell>
          <cell r="P1245">
            <v>49442548.991198257</v>
          </cell>
          <cell r="Q1245">
            <v>49880728.128828667</v>
          </cell>
          <cell r="R1245">
            <v>48611270.729146928</v>
          </cell>
          <cell r="S1245">
            <v>50974163.750204206</v>
          </cell>
          <cell r="T1245">
            <v>47604050.88539131</v>
          </cell>
          <cell r="U1245">
            <v>48167029.952016503</v>
          </cell>
          <cell r="V1245">
            <v>48409969.393409453</v>
          </cell>
          <cell r="W1245">
            <v>53714217.490848303</v>
          </cell>
        </row>
        <row r="1246">
          <cell r="D1246">
            <v>16000075.448633779</v>
          </cell>
          <cell r="E1246">
            <v>16683652.436086398</v>
          </cell>
          <cell r="F1246">
            <v>14939336.583323719</v>
          </cell>
          <cell r="G1246">
            <v>14982017.969023703</v>
          </cell>
          <cell r="H1246">
            <v>16044851.874586359</v>
          </cell>
          <cell r="I1246">
            <v>15018190.093040656</v>
          </cell>
          <cell r="J1246">
            <v>15078963.012281328</v>
          </cell>
          <cell r="K1246">
            <v>38296728.544643283</v>
          </cell>
          <cell r="L1246">
            <v>29490901.258060079</v>
          </cell>
          <cell r="M1246">
            <v>38899338.288902238</v>
          </cell>
          <cell r="N1246">
            <v>41120857.396749943</v>
          </cell>
          <cell r="O1246">
            <v>42188573.334054396</v>
          </cell>
          <cell r="P1246">
            <v>24054945.892509807</v>
          </cell>
          <cell r="Q1246">
            <v>24451956.936103739</v>
          </cell>
          <cell r="R1246">
            <v>23690457.765005045</v>
          </cell>
          <cell r="S1246">
            <v>40717746.370301917</v>
          </cell>
          <cell r="T1246">
            <v>24516540.627508711</v>
          </cell>
          <cell r="U1246">
            <v>24979089.005429789</v>
          </cell>
          <cell r="V1246">
            <v>26050570.864400595</v>
          </cell>
          <cell r="W1246">
            <v>45436056.608084664</v>
          </cell>
        </row>
        <row r="1247">
          <cell r="D1247">
            <v>2124982.1858511157</v>
          </cell>
          <cell r="E1247">
            <v>2145773.6633721855</v>
          </cell>
          <cell r="F1247">
            <v>1626744.2717658922</v>
          </cell>
          <cell r="G1247">
            <v>1635000.2575993189</v>
          </cell>
          <cell r="H1247">
            <v>2249634.512127724</v>
          </cell>
          <cell r="I1247">
            <v>2080181.3257857864</v>
          </cell>
          <cell r="J1247">
            <v>2217091.4589960165</v>
          </cell>
          <cell r="K1247">
            <v>4948494.7880067462</v>
          </cell>
          <cell r="L1247">
            <v>3845761.3318359512</v>
          </cell>
          <cell r="M1247">
            <v>5456632.4495738149</v>
          </cell>
          <cell r="N1247">
            <v>5443512.8879629495</v>
          </cell>
          <cell r="O1247">
            <v>5398416.1399944946</v>
          </cell>
          <cell r="P1247">
            <v>3157797.9226914155</v>
          </cell>
          <cell r="Q1247">
            <v>3695550.003425004</v>
          </cell>
          <cell r="R1247">
            <v>3713656.563125452</v>
          </cell>
          <cell r="S1247">
            <v>5443469.7251469791</v>
          </cell>
          <cell r="T1247">
            <v>3280376.4773200355</v>
          </cell>
          <cell r="U1247">
            <v>3178726.7136717611</v>
          </cell>
          <cell r="V1247">
            <v>3329876.680231635</v>
          </cell>
          <cell r="W1247">
            <v>5620206.2711006198</v>
          </cell>
        </row>
        <row r="1248">
          <cell r="D1248">
            <v>2851727.9127053698</v>
          </cell>
          <cell r="E1248">
            <v>2804281.247838445</v>
          </cell>
          <cell r="F1248">
            <v>2275888.9152914314</v>
          </cell>
          <cell r="G1248">
            <v>2525246.698447437</v>
          </cell>
          <cell r="H1248">
            <v>2175688.8675304349</v>
          </cell>
          <cell r="I1248">
            <v>2293197.9392065881</v>
          </cell>
          <cell r="J1248">
            <v>2324748.527570433</v>
          </cell>
          <cell r="K1248">
            <v>4895294.5209622849</v>
          </cell>
          <cell r="L1248">
            <v>4186335.2827470708</v>
          </cell>
          <cell r="M1248">
            <v>6376259.3556669122</v>
          </cell>
          <cell r="N1248">
            <v>6828946.4181088889</v>
          </cell>
          <cell r="O1248">
            <v>6343074.5614800788</v>
          </cell>
          <cell r="P1248">
            <v>3762197.0904571149</v>
          </cell>
          <cell r="Q1248">
            <v>3360454.6204385785</v>
          </cell>
          <cell r="R1248">
            <v>3152837.4321332066</v>
          </cell>
          <cell r="S1248">
            <v>6595076.6278628595</v>
          </cell>
          <cell r="T1248">
            <v>4103852.5311837853</v>
          </cell>
          <cell r="U1248">
            <v>4457690.7000090005</v>
          </cell>
          <cell r="V1248">
            <v>4532000.0255141314</v>
          </cell>
          <cell r="W1248">
            <v>7963745.1449644584</v>
          </cell>
        </row>
        <row r="1249">
          <cell r="D1249">
            <v>11023365.350077294</v>
          </cell>
          <cell r="E1249">
            <v>11733597.524875768</v>
          </cell>
          <cell r="F1249">
            <v>11036703.396266395</v>
          </cell>
          <cell r="G1249">
            <v>10821771.012976946</v>
          </cell>
          <cell r="H1249">
            <v>11619528.4949282</v>
          </cell>
          <cell r="I1249">
            <v>10644810.828048281</v>
          </cell>
          <cell r="J1249">
            <v>10537123.02571488</v>
          </cell>
          <cell r="K1249">
            <v>28452939.235674251</v>
          </cell>
          <cell r="L1249">
            <v>21458804.643477056</v>
          </cell>
          <cell r="M1249">
            <v>27066446.48366151</v>
          </cell>
          <cell r="N1249">
            <v>28848398.090678103</v>
          </cell>
          <cell r="O1249">
            <v>30447082.632579826</v>
          </cell>
          <cell r="P1249">
            <v>17134950.879361276</v>
          </cell>
          <cell r="Q1249">
            <v>17395952.312240157</v>
          </cell>
          <cell r="R1249">
            <v>16823963.769746386</v>
          </cell>
          <cell r="S1249">
            <v>28679200.017292082</v>
          </cell>
          <cell r="T1249">
            <v>17132311.61900489</v>
          </cell>
          <cell r="U1249">
            <v>17342671.591749027</v>
          </cell>
          <cell r="V1249">
            <v>18188694.158654831</v>
          </cell>
          <cell r="W1249">
            <v>31852105.192019589</v>
          </cell>
        </row>
        <row r="1251">
          <cell r="D1251">
            <v>1.3628446518086947E-2</v>
          </cell>
          <cell r="E1251">
            <v>1.3931972961462225E-2</v>
          </cell>
          <cell r="F1251">
            <v>1.3464318886133114E-2</v>
          </cell>
          <cell r="G1251">
            <v>1.4640729721305553E-2</v>
          </cell>
          <cell r="H1251">
            <v>1.5320070525288745E-2</v>
          </cell>
          <cell r="I1251">
            <v>1.5002558266872006E-2</v>
          </cell>
          <cell r="J1251">
            <v>1.5660503955626726E-2</v>
          </cell>
          <cell r="K1251">
            <v>3.2263960676954709E-2</v>
          </cell>
          <cell r="L1251">
            <v>2.4159948586810635E-2</v>
          </cell>
          <cell r="M1251">
            <v>2.4976963428336229E-2</v>
          </cell>
          <cell r="N1251">
            <v>2.5720462217339167E-2</v>
          </cell>
          <cell r="O1251">
            <v>2.5900370463337194E-2</v>
          </cell>
          <cell r="P1251">
            <v>1.7439242650850985E-2</v>
          </cell>
          <cell r="Q1251">
            <v>2.1594413654333462E-2</v>
          </cell>
          <cell r="R1251">
            <v>1.9754968694593204E-2</v>
          </cell>
          <cell r="S1251">
            <v>3.2536990502135335E-2</v>
          </cell>
          <cell r="T1251">
            <v>2.1425972186867571E-2</v>
          </cell>
          <cell r="U1251">
            <v>1.9585712032782671E-2</v>
          </cell>
          <cell r="V1251">
            <v>2.0396762356212076E-2</v>
          </cell>
          <cell r="W1251">
            <v>3.326757077470608E-2</v>
          </cell>
        </row>
        <row r="1252">
          <cell r="D1252">
            <v>5.4377517756411115E-2</v>
          </cell>
          <cell r="E1252">
            <v>6.462171775055911E-2</v>
          </cell>
          <cell r="F1252">
            <v>6.634074275589355E-2</v>
          </cell>
          <cell r="G1252">
            <v>5.9733237197389932E-2</v>
          </cell>
          <cell r="H1252">
            <v>6.1051313861340738E-2</v>
          </cell>
          <cell r="I1252">
            <v>6.6363020472376577E-2</v>
          </cell>
          <cell r="J1252">
            <v>7.2115433628977044E-2</v>
          </cell>
          <cell r="K1252">
            <v>0.15883590577824283</v>
          </cell>
          <cell r="L1252">
            <v>0.11645987461948246</v>
          </cell>
          <cell r="M1252">
            <v>0.10443986445989015</v>
          </cell>
          <cell r="N1252">
            <v>9.441145416916065E-2</v>
          </cell>
          <cell r="O1252">
            <v>0.10944173224335492</v>
          </cell>
          <cell r="P1252">
            <v>6.5959428584546981E-2</v>
          </cell>
          <cell r="Q1252">
            <v>0.14035404016966962</v>
          </cell>
          <cell r="R1252">
            <v>0.14334194170689107</v>
          </cell>
          <cell r="S1252">
            <v>0.22152096470904606</v>
          </cell>
          <cell r="T1252">
            <v>0.10405563021766211</v>
          </cell>
          <cell r="U1252">
            <v>0.12535479805823044</v>
          </cell>
          <cell r="V1252">
            <v>0.10032326693982141</v>
          </cell>
          <cell r="W1252">
            <v>0.20303453897622553</v>
          </cell>
        </row>
        <row r="1253">
          <cell r="D1253">
            <v>0.8208948839827942</v>
          </cell>
          <cell r="E1253">
            <v>0.82554285713309095</v>
          </cell>
          <cell r="F1253">
            <v>0.85079071517070004</v>
          </cell>
          <cell r="G1253">
            <v>0.90781488312789693</v>
          </cell>
          <cell r="H1253">
            <v>0.89134964332745648</v>
          </cell>
          <cell r="I1253">
            <v>0.92991125936143715</v>
          </cell>
          <cell r="J1253">
            <v>0.92098877708437987</v>
          </cell>
          <cell r="K1253">
            <v>0.93466209634905484</v>
          </cell>
          <cell r="L1253">
            <v>0.93308940915292793</v>
          </cell>
          <cell r="M1253">
            <v>0.91191786460190571</v>
          </cell>
          <cell r="N1253">
            <v>0.9095089548008829</v>
          </cell>
          <cell r="O1253">
            <v>0.88224902784209513</v>
          </cell>
          <cell r="P1253">
            <v>0.89220505709365294</v>
          </cell>
          <cell r="Q1253">
            <v>0.7780878286233287</v>
          </cell>
          <cell r="R1253">
            <v>0.78286236569832424</v>
          </cell>
          <cell r="S1253">
            <v>0.7911540554546882</v>
          </cell>
          <cell r="T1253">
            <v>0.84449192869969503</v>
          </cell>
          <cell r="U1253">
            <v>0.84039734946508016</v>
          </cell>
          <cell r="V1253">
            <v>0.83380179455388803</v>
          </cell>
          <cell r="W1253">
            <v>0.83069596210453933</v>
          </cell>
        </row>
        <row r="1255">
          <cell r="D1255">
            <v>0.22368604654893939</v>
          </cell>
          <cell r="E1255">
            <v>0.21525489701926664</v>
          </cell>
          <cell r="F1255">
            <v>0.17769861670579631</v>
          </cell>
          <cell r="G1255">
            <v>0.17885120772310073</v>
          </cell>
          <cell r="H1255">
            <v>0.17917537032144903</v>
          </cell>
          <cell r="I1255">
            <v>0.17462614781305097</v>
          </cell>
          <cell r="J1255">
            <v>0.17725988458705555</v>
          </cell>
          <cell r="K1255">
            <v>0.23133539811083159</v>
          </cell>
          <cell r="L1255">
            <v>0.2107644151442882</v>
          </cell>
          <cell r="M1255">
            <v>0.20700634128318227</v>
          </cell>
          <cell r="N1255">
            <v>0.20352420764588602</v>
          </cell>
          <cell r="O1255">
            <v>0.20454434909291597</v>
          </cell>
          <cell r="P1255">
            <v>0.174449069976292</v>
          </cell>
          <cell r="Q1255">
            <v>0.18260185338339566</v>
          </cell>
          <cell r="R1255">
            <v>0.18653353716414284</v>
          </cell>
          <cell r="S1255">
            <v>0.21782085950488803</v>
          </cell>
          <cell r="T1255">
            <v>0.18445658147315205</v>
          </cell>
          <cell r="U1255">
            <v>0.177101401491883</v>
          </cell>
          <cell r="V1255">
            <v>0.17898580925023613</v>
          </cell>
          <cell r="W1255">
            <v>0.21056599014286995</v>
          </cell>
        </row>
        <row r="1256">
          <cell r="D1256">
            <v>0.24428223771550958</v>
          </cell>
          <cell r="E1256">
            <v>0.24616306587607975</v>
          </cell>
          <cell r="F1256">
            <v>0.22212823686751265</v>
          </cell>
          <cell r="G1256">
            <v>0.23501921875330506</v>
          </cell>
          <cell r="H1256">
            <v>0.23502142961900169</v>
          </cell>
          <cell r="I1256">
            <v>0.24666710135900938</v>
          </cell>
          <cell r="J1256">
            <v>0.24718163289006867</v>
          </cell>
          <cell r="K1256">
            <v>0.38162522673235399</v>
          </cell>
          <cell r="L1256">
            <v>0.31247131818837737</v>
          </cell>
          <cell r="M1256">
            <v>0.30640430023228482</v>
          </cell>
          <cell r="N1256">
            <v>0.28059752451826137</v>
          </cell>
          <cell r="O1256">
            <v>0.28917002339715425</v>
          </cell>
          <cell r="P1256">
            <v>0.24153237242132397</v>
          </cell>
          <cell r="Q1256">
            <v>0.24483035366276051</v>
          </cell>
          <cell r="R1256">
            <v>0.21928275947783332</v>
          </cell>
          <cell r="S1256">
            <v>0.27348709234813134</v>
          </cell>
          <cell r="T1256">
            <v>0.23523269115604686</v>
          </cell>
          <cell r="U1256">
            <v>0.23824993115577706</v>
          </cell>
          <cell r="V1256">
            <v>0.24545903663834095</v>
          </cell>
          <cell r="W1256">
            <v>0.27696781684505889</v>
          </cell>
        </row>
        <row r="1257">
          <cell r="D1257">
            <v>0.31638631320634802</v>
          </cell>
          <cell r="E1257">
            <v>0.31608795203107015</v>
          </cell>
          <cell r="F1257">
            <v>0.30031674332767755</v>
          </cell>
          <cell r="G1257">
            <v>0.31343178641089708</v>
          </cell>
          <cell r="H1257">
            <v>0.32726270362268112</v>
          </cell>
          <cell r="I1257">
            <v>0.35487430679503656</v>
          </cell>
          <cell r="J1257">
            <v>0.35894424256118723</v>
          </cell>
          <cell r="K1257">
            <v>0.71354269486884281</v>
          </cell>
          <cell r="L1257">
            <v>0.55275064141143626</v>
          </cell>
          <cell r="M1257">
            <v>0.5607107921172404</v>
          </cell>
          <cell r="N1257">
            <v>0.5459990151914822</v>
          </cell>
          <cell r="O1257">
            <v>0.53384966764694297</v>
          </cell>
          <cell r="P1257">
            <v>0.35423792430457363</v>
          </cell>
          <cell r="Q1257">
            <v>0.3615350248058864</v>
          </cell>
          <cell r="R1257">
            <v>0.35267220581892356</v>
          </cell>
          <cell r="S1257">
            <v>0.53083484497306099</v>
          </cell>
          <cell r="T1257">
            <v>0.36780647658880478</v>
          </cell>
          <cell r="U1257">
            <v>0.36260281554594187</v>
          </cell>
          <cell r="V1257">
            <v>0.3632389115456604</v>
          </cell>
          <cell r="W1257">
            <v>0.57653005633151144</v>
          </cell>
        </row>
      </sheetData>
      <sheetData sheetId="3">
        <row r="13"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</row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</row>
        <row r="86"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</row>
        <row r="88"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</row>
        <row r="89"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</row>
        <row r="90"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</row>
        <row r="91"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</row>
        <row r="92"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</row>
        <row r="93"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</row>
        <row r="94"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</row>
        <row r="95"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</row>
        <row r="96"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</row>
        <row r="97"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</row>
        <row r="98"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</row>
        <row r="99"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</row>
        <row r="100"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</row>
        <row r="101"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</row>
        <row r="102"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</row>
        <row r="103"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</row>
        <row r="104"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</row>
        <row r="105"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</row>
        <row r="106"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</row>
        <row r="107"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</row>
        <row r="108"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</row>
        <row r="109"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</row>
        <row r="110"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</row>
        <row r="111"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</row>
        <row r="112"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</row>
        <row r="113"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</row>
        <row r="114"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</row>
        <row r="115"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</row>
        <row r="118"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</row>
        <row r="119"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</row>
        <row r="120"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</row>
        <row r="121"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</row>
        <row r="122"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</row>
        <row r="123"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</row>
        <row r="124"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</row>
        <row r="125"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</row>
        <row r="126"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</row>
        <row r="127"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</row>
        <row r="128"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</row>
        <row r="129"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</row>
        <row r="130"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</row>
        <row r="131"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</row>
        <row r="132"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</row>
        <row r="133"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</row>
        <row r="134"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</row>
        <row r="135"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</row>
        <row r="136"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</row>
        <row r="137"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</row>
        <row r="138"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</row>
        <row r="139"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</row>
        <row r="140"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</row>
        <row r="141"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</row>
        <row r="142"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</row>
        <row r="143"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</row>
        <row r="144"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</row>
        <row r="145"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</row>
        <row r="146"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</row>
        <row r="147"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</row>
        <row r="148"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</row>
        <row r="149"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</row>
        <row r="150"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</row>
        <row r="153"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</row>
        <row r="154"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</row>
        <row r="155"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</row>
        <row r="156"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</row>
        <row r="157"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</row>
        <row r="158"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</row>
        <row r="159"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</row>
        <row r="160"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</row>
        <row r="161"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</row>
        <row r="162"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</row>
        <row r="163"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</row>
        <row r="164"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</row>
        <row r="165"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</row>
        <row r="166"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</row>
        <row r="167"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</row>
        <row r="168"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</row>
        <row r="169"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</row>
        <row r="170"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</row>
        <row r="171"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</row>
        <row r="172"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</row>
        <row r="173"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</row>
        <row r="174"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</row>
        <row r="175"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</row>
        <row r="176"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</row>
        <row r="177"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</row>
        <row r="178"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</row>
        <row r="179"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</row>
        <row r="180"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</row>
        <row r="181"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</row>
        <row r="182"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</row>
        <row r="183"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</row>
        <row r="184"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</row>
        <row r="185"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</row>
        <row r="188"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</row>
        <row r="189"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</row>
        <row r="190"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</row>
        <row r="191"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</row>
        <row r="192"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</row>
        <row r="193"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</row>
        <row r="194"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</row>
        <row r="195"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</row>
        <row r="196"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</row>
        <row r="197"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</row>
        <row r="198"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</row>
        <row r="199"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</row>
        <row r="200"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</row>
        <row r="201"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</row>
        <row r="202"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</row>
        <row r="203"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</row>
        <row r="204"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</row>
        <row r="205"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</row>
        <row r="206"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</row>
        <row r="207"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</row>
        <row r="208"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</row>
        <row r="209"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</row>
        <row r="210"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</row>
        <row r="211"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</row>
        <row r="212"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</row>
        <row r="213"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</row>
        <row r="214"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</row>
        <row r="215"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</row>
        <row r="216"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</row>
        <row r="217"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</row>
        <row r="218"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</row>
        <row r="219"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</row>
        <row r="220"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</row>
        <row r="223"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</row>
        <row r="224"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</row>
        <row r="225"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</row>
        <row r="226"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</row>
        <row r="227"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</row>
        <row r="228"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</row>
        <row r="229"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</row>
        <row r="230"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</row>
        <row r="231"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</row>
        <row r="232"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</row>
        <row r="233"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</row>
        <row r="234"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</row>
        <row r="235"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</row>
        <row r="236"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</row>
        <row r="237"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</row>
        <row r="238"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</row>
        <row r="239"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</row>
        <row r="240"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</row>
        <row r="241"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</row>
        <row r="242"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</row>
        <row r="243"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</row>
        <row r="244"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</row>
        <row r="245"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</row>
        <row r="246"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</row>
        <row r="247"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</row>
        <row r="248"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</row>
        <row r="249"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</row>
        <row r="250"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</row>
        <row r="251"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</row>
        <row r="252"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</row>
        <row r="253"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</row>
        <row r="254"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</row>
        <row r="255"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</row>
        <row r="258"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</row>
        <row r="259"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</row>
        <row r="260"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</row>
        <row r="261"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</row>
        <row r="262"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</row>
        <row r="263"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</row>
        <row r="264"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</row>
        <row r="265"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</row>
        <row r="266"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</row>
        <row r="267"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</row>
        <row r="268"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</row>
        <row r="269"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</row>
        <row r="270"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</row>
        <row r="271"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</row>
        <row r="272"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</row>
        <row r="273"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</row>
        <row r="274"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</row>
        <row r="275"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</row>
        <row r="276"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</row>
        <row r="277"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</row>
        <row r="278"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</row>
        <row r="279"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0</v>
          </cell>
        </row>
        <row r="280"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</row>
        <row r="281"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</row>
        <row r="282"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</row>
        <row r="283"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0</v>
          </cell>
          <cell r="V283">
            <v>0</v>
          </cell>
          <cell r="W283">
            <v>0</v>
          </cell>
        </row>
        <row r="284"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</row>
        <row r="285"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</row>
        <row r="286"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</row>
        <row r="287"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</row>
        <row r="288"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</row>
        <row r="289"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</row>
        <row r="290"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</row>
        <row r="293"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</row>
        <row r="294"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</row>
        <row r="295"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</row>
        <row r="296"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</row>
        <row r="297"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</row>
        <row r="298"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>
            <v>0</v>
          </cell>
          <cell r="W298">
            <v>0</v>
          </cell>
        </row>
        <row r="299"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0</v>
          </cell>
          <cell r="W299">
            <v>0</v>
          </cell>
        </row>
        <row r="300"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0</v>
          </cell>
        </row>
        <row r="301"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</row>
        <row r="302"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0</v>
          </cell>
          <cell r="W302">
            <v>0</v>
          </cell>
        </row>
        <row r="303">
          <cell r="D303">
            <v>0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</row>
        <row r="304"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</row>
        <row r="305"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</row>
        <row r="306"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</row>
        <row r="307"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</row>
        <row r="308"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</row>
        <row r="309"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</row>
        <row r="310"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</row>
        <row r="311"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</row>
        <row r="312"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</row>
        <row r="313"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</row>
        <row r="314"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</row>
        <row r="315"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</row>
        <row r="316">
          <cell r="D316">
            <v>0</v>
          </cell>
          <cell r="E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</row>
        <row r="317"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</row>
        <row r="318"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</row>
        <row r="319"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</row>
        <row r="320"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</row>
        <row r="321"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</row>
        <row r="322"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</row>
        <row r="323"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</row>
        <row r="324"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>
            <v>0</v>
          </cell>
          <cell r="W324">
            <v>0</v>
          </cell>
        </row>
        <row r="325"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</row>
        <row r="328"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</row>
        <row r="329">
          <cell r="D329">
            <v>0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0</v>
          </cell>
          <cell r="W329">
            <v>0</v>
          </cell>
        </row>
        <row r="330">
          <cell r="D330">
            <v>0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</row>
        <row r="331">
          <cell r="D331">
            <v>0</v>
          </cell>
          <cell r="E331">
            <v>0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</row>
        <row r="332">
          <cell r="D332">
            <v>0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</row>
        <row r="333">
          <cell r="D333">
            <v>0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</row>
        <row r="334"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</row>
        <row r="335"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</row>
        <row r="336"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</row>
        <row r="337">
          <cell r="D337">
            <v>0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  <cell r="U337">
            <v>0</v>
          </cell>
          <cell r="V337">
            <v>0</v>
          </cell>
          <cell r="W337">
            <v>0</v>
          </cell>
        </row>
        <row r="338"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0</v>
          </cell>
          <cell r="W338">
            <v>0</v>
          </cell>
        </row>
        <row r="339">
          <cell r="D339">
            <v>0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0</v>
          </cell>
          <cell r="V339">
            <v>0</v>
          </cell>
          <cell r="W339">
            <v>0</v>
          </cell>
        </row>
        <row r="340"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>
            <v>0</v>
          </cell>
          <cell r="W340">
            <v>0</v>
          </cell>
        </row>
        <row r="341"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0</v>
          </cell>
        </row>
        <row r="342">
          <cell r="D342">
            <v>0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0</v>
          </cell>
          <cell r="W342">
            <v>0</v>
          </cell>
        </row>
        <row r="343"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0</v>
          </cell>
          <cell r="W343">
            <v>0</v>
          </cell>
        </row>
        <row r="344">
          <cell r="D344">
            <v>0</v>
          </cell>
          <cell r="E344">
            <v>0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U344">
            <v>0</v>
          </cell>
          <cell r="V344">
            <v>0</v>
          </cell>
          <cell r="W344">
            <v>0</v>
          </cell>
        </row>
        <row r="345">
          <cell r="D345">
            <v>0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>
            <v>0</v>
          </cell>
          <cell r="V345">
            <v>0</v>
          </cell>
          <cell r="W345">
            <v>0</v>
          </cell>
        </row>
        <row r="346">
          <cell r="D346">
            <v>0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0</v>
          </cell>
          <cell r="V346">
            <v>0</v>
          </cell>
          <cell r="W346">
            <v>0</v>
          </cell>
        </row>
        <row r="347">
          <cell r="D347">
            <v>0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0</v>
          </cell>
          <cell r="V347">
            <v>0</v>
          </cell>
          <cell r="W347">
            <v>0</v>
          </cell>
        </row>
        <row r="348"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</row>
        <row r="349"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>
            <v>0</v>
          </cell>
          <cell r="W349">
            <v>0</v>
          </cell>
        </row>
        <row r="350">
          <cell r="D350">
            <v>0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</row>
        <row r="351">
          <cell r="D351">
            <v>0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U351">
            <v>0</v>
          </cell>
          <cell r="V351">
            <v>0</v>
          </cell>
          <cell r="W351">
            <v>0</v>
          </cell>
        </row>
        <row r="352">
          <cell r="D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  <cell r="O352">
            <v>0</v>
          </cell>
          <cell r="P352">
            <v>0</v>
          </cell>
          <cell r="Q352">
            <v>0</v>
          </cell>
          <cell r="R352">
            <v>0</v>
          </cell>
          <cell r="S352">
            <v>0</v>
          </cell>
          <cell r="T352">
            <v>0</v>
          </cell>
          <cell r="U352">
            <v>0</v>
          </cell>
          <cell r="V352">
            <v>0</v>
          </cell>
          <cell r="W352">
            <v>0</v>
          </cell>
        </row>
        <row r="353">
          <cell r="D353">
            <v>0</v>
          </cell>
          <cell r="E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0</v>
          </cell>
          <cell r="U353">
            <v>0</v>
          </cell>
          <cell r="V353">
            <v>0</v>
          </cell>
          <cell r="W353">
            <v>0</v>
          </cell>
        </row>
        <row r="354">
          <cell r="D354">
            <v>0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</row>
        <row r="355">
          <cell r="D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0</v>
          </cell>
          <cell r="W355">
            <v>0</v>
          </cell>
        </row>
        <row r="356">
          <cell r="D356">
            <v>0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  <cell r="O356">
            <v>0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  <cell r="T356">
            <v>0</v>
          </cell>
          <cell r="U356">
            <v>0</v>
          </cell>
          <cell r="V356">
            <v>0</v>
          </cell>
          <cell r="W356">
            <v>0</v>
          </cell>
        </row>
        <row r="357">
          <cell r="D357">
            <v>0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0</v>
          </cell>
          <cell r="W357">
            <v>0</v>
          </cell>
        </row>
        <row r="358">
          <cell r="D358">
            <v>0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  <cell r="O358">
            <v>0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U358">
            <v>0</v>
          </cell>
          <cell r="V358">
            <v>0</v>
          </cell>
          <cell r="W358">
            <v>0</v>
          </cell>
        </row>
        <row r="359"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U359">
            <v>0</v>
          </cell>
          <cell r="V359">
            <v>0</v>
          </cell>
          <cell r="W359">
            <v>0</v>
          </cell>
        </row>
        <row r="360">
          <cell r="D360">
            <v>0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</row>
        <row r="363"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  <cell r="O363">
            <v>0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</row>
        <row r="364"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  <cell r="O364">
            <v>0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  <cell r="T364">
            <v>0</v>
          </cell>
          <cell r="U364">
            <v>0</v>
          </cell>
          <cell r="V364">
            <v>0</v>
          </cell>
          <cell r="W364">
            <v>0</v>
          </cell>
        </row>
        <row r="365"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U365">
            <v>0</v>
          </cell>
          <cell r="V365">
            <v>0</v>
          </cell>
          <cell r="W365">
            <v>0</v>
          </cell>
        </row>
        <row r="366">
          <cell r="D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0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U366">
            <v>0</v>
          </cell>
          <cell r="V366">
            <v>0</v>
          </cell>
          <cell r="W366">
            <v>0</v>
          </cell>
        </row>
        <row r="367">
          <cell r="D367">
            <v>0</v>
          </cell>
          <cell r="E367">
            <v>0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</row>
        <row r="368"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</row>
        <row r="369">
          <cell r="D369">
            <v>0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</row>
        <row r="370">
          <cell r="D370">
            <v>0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0</v>
          </cell>
          <cell r="W370">
            <v>0</v>
          </cell>
        </row>
        <row r="371">
          <cell r="D371">
            <v>0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0</v>
          </cell>
          <cell r="V371">
            <v>0</v>
          </cell>
          <cell r="W371">
            <v>0</v>
          </cell>
        </row>
        <row r="372"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0</v>
          </cell>
          <cell r="V372">
            <v>0</v>
          </cell>
          <cell r="W372">
            <v>0</v>
          </cell>
        </row>
        <row r="373">
          <cell r="D373">
            <v>0</v>
          </cell>
          <cell r="E373">
            <v>0</v>
          </cell>
          <cell r="F373">
            <v>0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U373">
            <v>0</v>
          </cell>
          <cell r="V373">
            <v>0</v>
          </cell>
          <cell r="W373">
            <v>0</v>
          </cell>
        </row>
        <row r="374">
          <cell r="D374">
            <v>0</v>
          </cell>
          <cell r="E374">
            <v>0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U374">
            <v>0</v>
          </cell>
          <cell r="V374">
            <v>0</v>
          </cell>
          <cell r="W374">
            <v>0</v>
          </cell>
        </row>
        <row r="375">
          <cell r="D375">
            <v>0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U375">
            <v>0</v>
          </cell>
          <cell r="V375">
            <v>0</v>
          </cell>
          <cell r="W375">
            <v>0</v>
          </cell>
        </row>
        <row r="376">
          <cell r="D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</row>
        <row r="377">
          <cell r="D377">
            <v>0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</row>
        <row r="378">
          <cell r="D378">
            <v>0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0</v>
          </cell>
          <cell r="U378">
            <v>0</v>
          </cell>
          <cell r="V378">
            <v>0</v>
          </cell>
          <cell r="W378">
            <v>0</v>
          </cell>
        </row>
        <row r="379">
          <cell r="D379">
            <v>0</v>
          </cell>
          <cell r="E379">
            <v>0</v>
          </cell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0</v>
          </cell>
          <cell r="U379">
            <v>0</v>
          </cell>
          <cell r="V379">
            <v>0</v>
          </cell>
          <cell r="W379">
            <v>0</v>
          </cell>
        </row>
        <row r="380">
          <cell r="D380">
            <v>0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0</v>
          </cell>
          <cell r="T380">
            <v>0</v>
          </cell>
          <cell r="U380">
            <v>0</v>
          </cell>
          <cell r="V380">
            <v>0</v>
          </cell>
          <cell r="W380">
            <v>0</v>
          </cell>
        </row>
        <row r="381">
          <cell r="D381">
            <v>0</v>
          </cell>
          <cell r="E381">
            <v>0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</row>
        <row r="382">
          <cell r="D382">
            <v>0</v>
          </cell>
          <cell r="E382">
            <v>0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</row>
        <row r="383">
          <cell r="D383">
            <v>0</v>
          </cell>
          <cell r="E383">
            <v>0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</row>
        <row r="384">
          <cell r="D384">
            <v>0</v>
          </cell>
          <cell r="E384">
            <v>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  <cell r="M384">
            <v>0</v>
          </cell>
          <cell r="N384">
            <v>0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0</v>
          </cell>
          <cell r="T384">
            <v>0</v>
          </cell>
          <cell r="U384">
            <v>0</v>
          </cell>
          <cell r="V384">
            <v>0</v>
          </cell>
          <cell r="W384">
            <v>0</v>
          </cell>
        </row>
        <row r="385">
          <cell r="D385">
            <v>0</v>
          </cell>
          <cell r="E385">
            <v>0</v>
          </cell>
          <cell r="F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0</v>
          </cell>
          <cell r="N385">
            <v>0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0</v>
          </cell>
          <cell r="T385">
            <v>0</v>
          </cell>
          <cell r="U385">
            <v>0</v>
          </cell>
          <cell r="V385">
            <v>0</v>
          </cell>
          <cell r="W385">
            <v>0</v>
          </cell>
        </row>
        <row r="386">
          <cell r="D386">
            <v>0</v>
          </cell>
          <cell r="E386">
            <v>0</v>
          </cell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U386">
            <v>0</v>
          </cell>
          <cell r="V386">
            <v>0</v>
          </cell>
          <cell r="W386">
            <v>0</v>
          </cell>
        </row>
        <row r="387">
          <cell r="D387">
            <v>0</v>
          </cell>
          <cell r="E387">
            <v>0</v>
          </cell>
          <cell r="F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U387">
            <v>0</v>
          </cell>
          <cell r="V387">
            <v>0</v>
          </cell>
          <cell r="W387">
            <v>0</v>
          </cell>
        </row>
        <row r="388"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>
            <v>0</v>
          </cell>
          <cell r="W388">
            <v>0</v>
          </cell>
        </row>
        <row r="389">
          <cell r="D389">
            <v>0</v>
          </cell>
          <cell r="E389">
            <v>0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</row>
        <row r="390">
          <cell r="D390">
            <v>0</v>
          </cell>
          <cell r="E390">
            <v>0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0</v>
          </cell>
          <cell r="U390">
            <v>0</v>
          </cell>
          <cell r="V390">
            <v>0</v>
          </cell>
          <cell r="W390">
            <v>0</v>
          </cell>
        </row>
        <row r="391">
          <cell r="D391">
            <v>0</v>
          </cell>
          <cell r="E391">
            <v>0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0</v>
          </cell>
          <cell r="W391">
            <v>0</v>
          </cell>
        </row>
        <row r="392"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U392">
            <v>0</v>
          </cell>
          <cell r="V392">
            <v>0</v>
          </cell>
          <cell r="W392">
            <v>0</v>
          </cell>
        </row>
        <row r="393">
          <cell r="D393">
            <v>0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U393">
            <v>0</v>
          </cell>
          <cell r="V393">
            <v>0</v>
          </cell>
          <cell r="W393">
            <v>0</v>
          </cell>
        </row>
        <row r="394"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U394">
            <v>0</v>
          </cell>
          <cell r="V394">
            <v>0</v>
          </cell>
          <cell r="W394">
            <v>0</v>
          </cell>
        </row>
        <row r="395">
          <cell r="D395">
            <v>0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U395">
            <v>0</v>
          </cell>
          <cell r="V395">
            <v>0</v>
          </cell>
          <cell r="W395">
            <v>0</v>
          </cell>
        </row>
        <row r="398">
          <cell r="D398">
            <v>0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0</v>
          </cell>
          <cell r="U398">
            <v>0</v>
          </cell>
          <cell r="V398">
            <v>0</v>
          </cell>
          <cell r="W398">
            <v>0</v>
          </cell>
        </row>
        <row r="399">
          <cell r="D399">
            <v>0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</row>
        <row r="400">
          <cell r="D400">
            <v>0</v>
          </cell>
          <cell r="E400">
            <v>0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U400">
            <v>0</v>
          </cell>
          <cell r="V400">
            <v>0</v>
          </cell>
          <cell r="W400">
            <v>0</v>
          </cell>
        </row>
        <row r="401">
          <cell r="D401">
            <v>0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U401">
            <v>0</v>
          </cell>
          <cell r="V401">
            <v>0</v>
          </cell>
          <cell r="W401">
            <v>0</v>
          </cell>
        </row>
        <row r="402">
          <cell r="D402">
            <v>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0</v>
          </cell>
          <cell r="U402">
            <v>0</v>
          </cell>
          <cell r="V402">
            <v>0</v>
          </cell>
          <cell r="W402">
            <v>0</v>
          </cell>
        </row>
        <row r="403">
          <cell r="D403">
            <v>0</v>
          </cell>
          <cell r="E403">
            <v>0</v>
          </cell>
          <cell r="F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U403">
            <v>0</v>
          </cell>
          <cell r="V403">
            <v>0</v>
          </cell>
          <cell r="W403">
            <v>0</v>
          </cell>
        </row>
        <row r="404">
          <cell r="D404">
            <v>0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U404">
            <v>0</v>
          </cell>
          <cell r="V404">
            <v>0</v>
          </cell>
          <cell r="W404">
            <v>0</v>
          </cell>
        </row>
        <row r="405">
          <cell r="D405">
            <v>0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0</v>
          </cell>
          <cell r="V405">
            <v>0</v>
          </cell>
          <cell r="W405">
            <v>0</v>
          </cell>
        </row>
        <row r="406">
          <cell r="D406">
            <v>0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U406">
            <v>0</v>
          </cell>
          <cell r="V406">
            <v>0</v>
          </cell>
          <cell r="W406">
            <v>0</v>
          </cell>
        </row>
        <row r="407"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U407">
            <v>0</v>
          </cell>
          <cell r="V407">
            <v>0</v>
          </cell>
          <cell r="W407">
            <v>0</v>
          </cell>
        </row>
        <row r="408"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  <cell r="O408">
            <v>0</v>
          </cell>
          <cell r="P408">
            <v>0</v>
          </cell>
          <cell r="Q408">
            <v>0</v>
          </cell>
          <cell r="R408">
            <v>0</v>
          </cell>
          <cell r="S408">
            <v>0</v>
          </cell>
          <cell r="T408">
            <v>0</v>
          </cell>
          <cell r="U408">
            <v>0</v>
          </cell>
          <cell r="V408">
            <v>0</v>
          </cell>
          <cell r="W408">
            <v>0</v>
          </cell>
        </row>
        <row r="409"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</row>
        <row r="410">
          <cell r="D410">
            <v>0</v>
          </cell>
          <cell r="E410">
            <v>0</v>
          </cell>
          <cell r="F410">
            <v>0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</row>
        <row r="411">
          <cell r="D411">
            <v>0</v>
          </cell>
          <cell r="E411">
            <v>0</v>
          </cell>
          <cell r="F411">
            <v>0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</row>
        <row r="412">
          <cell r="D412">
            <v>0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U412">
            <v>0</v>
          </cell>
          <cell r="V412">
            <v>0</v>
          </cell>
          <cell r="W412">
            <v>0</v>
          </cell>
        </row>
        <row r="413"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  <cell r="O413">
            <v>0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U413">
            <v>0</v>
          </cell>
          <cell r="V413">
            <v>0</v>
          </cell>
          <cell r="W413">
            <v>0</v>
          </cell>
        </row>
        <row r="414"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U414">
            <v>0</v>
          </cell>
          <cell r="V414">
            <v>0</v>
          </cell>
          <cell r="W414">
            <v>0</v>
          </cell>
        </row>
        <row r="415">
          <cell r="D415">
            <v>0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U415">
            <v>0</v>
          </cell>
          <cell r="V415">
            <v>0</v>
          </cell>
          <cell r="W415">
            <v>0</v>
          </cell>
        </row>
        <row r="416"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</row>
        <row r="417">
          <cell r="D417">
            <v>0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</row>
        <row r="418">
          <cell r="D418">
            <v>0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</row>
        <row r="419">
          <cell r="D419">
            <v>0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U419">
            <v>0</v>
          </cell>
          <cell r="V419">
            <v>0</v>
          </cell>
          <cell r="W419">
            <v>0</v>
          </cell>
        </row>
        <row r="420"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  <cell r="T420">
            <v>0</v>
          </cell>
          <cell r="U420">
            <v>0</v>
          </cell>
          <cell r="V420">
            <v>0</v>
          </cell>
          <cell r="W420">
            <v>0</v>
          </cell>
        </row>
        <row r="421">
          <cell r="D421">
            <v>0</v>
          </cell>
          <cell r="E421">
            <v>0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  <cell r="T421">
            <v>0</v>
          </cell>
          <cell r="U421">
            <v>0</v>
          </cell>
          <cell r="V421">
            <v>0</v>
          </cell>
          <cell r="W421">
            <v>0</v>
          </cell>
        </row>
        <row r="422">
          <cell r="D422">
            <v>0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</row>
        <row r="423">
          <cell r="D423">
            <v>0</v>
          </cell>
          <cell r="E423">
            <v>0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  <cell r="M423">
            <v>0</v>
          </cell>
          <cell r="N423">
            <v>0</v>
          </cell>
          <cell r="O423">
            <v>0</v>
          </cell>
          <cell r="P423">
            <v>0</v>
          </cell>
          <cell r="Q423">
            <v>0</v>
          </cell>
          <cell r="R423">
            <v>0</v>
          </cell>
          <cell r="S423">
            <v>0</v>
          </cell>
          <cell r="T423">
            <v>0</v>
          </cell>
          <cell r="U423">
            <v>0</v>
          </cell>
          <cell r="V423">
            <v>0</v>
          </cell>
          <cell r="W423">
            <v>0</v>
          </cell>
        </row>
        <row r="424">
          <cell r="D424">
            <v>0</v>
          </cell>
          <cell r="E424">
            <v>0</v>
          </cell>
          <cell r="F424">
            <v>0</v>
          </cell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  <cell r="T424">
            <v>0</v>
          </cell>
          <cell r="U424">
            <v>0</v>
          </cell>
          <cell r="V424">
            <v>0</v>
          </cell>
          <cell r="W424">
            <v>0</v>
          </cell>
        </row>
        <row r="425"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>
            <v>0</v>
          </cell>
          <cell r="O425">
            <v>0</v>
          </cell>
          <cell r="P425">
            <v>0</v>
          </cell>
          <cell r="Q425">
            <v>0</v>
          </cell>
          <cell r="R425">
            <v>0</v>
          </cell>
          <cell r="S425">
            <v>0</v>
          </cell>
          <cell r="T425">
            <v>0</v>
          </cell>
          <cell r="U425">
            <v>0</v>
          </cell>
          <cell r="V425">
            <v>0</v>
          </cell>
          <cell r="W425">
            <v>0</v>
          </cell>
        </row>
        <row r="426">
          <cell r="D426">
            <v>0</v>
          </cell>
          <cell r="E426">
            <v>0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</row>
        <row r="427">
          <cell r="D427">
            <v>0</v>
          </cell>
          <cell r="E427">
            <v>0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0</v>
          </cell>
          <cell r="W427">
            <v>0</v>
          </cell>
        </row>
        <row r="428"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  <cell r="O428">
            <v>0</v>
          </cell>
          <cell r="P428">
            <v>0</v>
          </cell>
          <cell r="Q428">
            <v>0</v>
          </cell>
          <cell r="R428">
            <v>0</v>
          </cell>
          <cell r="S428">
            <v>0</v>
          </cell>
          <cell r="T428">
            <v>0</v>
          </cell>
          <cell r="U428">
            <v>0</v>
          </cell>
          <cell r="V428">
            <v>0</v>
          </cell>
          <cell r="W428">
            <v>0</v>
          </cell>
        </row>
        <row r="429"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>
            <v>0</v>
          </cell>
          <cell r="W429">
            <v>0</v>
          </cell>
        </row>
        <row r="430"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0</v>
          </cell>
          <cell r="U430">
            <v>0</v>
          </cell>
          <cell r="V430">
            <v>0</v>
          </cell>
          <cell r="W430">
            <v>0</v>
          </cell>
        </row>
        <row r="433">
          <cell r="D433">
            <v>0</v>
          </cell>
          <cell r="E433">
            <v>0</v>
          </cell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0</v>
          </cell>
          <cell r="V433">
            <v>0</v>
          </cell>
          <cell r="W433">
            <v>0</v>
          </cell>
        </row>
        <row r="434"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  <cell r="O434">
            <v>0</v>
          </cell>
          <cell r="P434">
            <v>0</v>
          </cell>
          <cell r="Q434">
            <v>0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V434">
            <v>0</v>
          </cell>
          <cell r="W434">
            <v>0</v>
          </cell>
        </row>
        <row r="435"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</row>
        <row r="436"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0</v>
          </cell>
          <cell r="T436">
            <v>0</v>
          </cell>
          <cell r="U436">
            <v>0</v>
          </cell>
          <cell r="V436">
            <v>0</v>
          </cell>
          <cell r="W436">
            <v>0</v>
          </cell>
        </row>
        <row r="437">
          <cell r="D437">
            <v>0</v>
          </cell>
          <cell r="E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0</v>
          </cell>
        </row>
        <row r="438">
          <cell r="D438">
            <v>0</v>
          </cell>
          <cell r="E438">
            <v>0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0</v>
          </cell>
          <cell r="W438">
            <v>0</v>
          </cell>
        </row>
        <row r="439">
          <cell r="D439">
            <v>0</v>
          </cell>
          <cell r="E439">
            <v>0</v>
          </cell>
          <cell r="F439">
            <v>0</v>
          </cell>
          <cell r="G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O439">
            <v>0</v>
          </cell>
          <cell r="P439">
            <v>0</v>
          </cell>
          <cell r="Q439">
            <v>0</v>
          </cell>
          <cell r="R439">
            <v>0</v>
          </cell>
          <cell r="S439">
            <v>0</v>
          </cell>
          <cell r="T439">
            <v>0</v>
          </cell>
          <cell r="U439">
            <v>0</v>
          </cell>
          <cell r="V439">
            <v>0</v>
          </cell>
          <cell r="W439">
            <v>0</v>
          </cell>
        </row>
        <row r="440">
          <cell r="D440">
            <v>0</v>
          </cell>
          <cell r="E440">
            <v>0</v>
          </cell>
          <cell r="F440">
            <v>0</v>
          </cell>
          <cell r="G440">
            <v>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  <cell r="S440">
            <v>0</v>
          </cell>
          <cell r="T440">
            <v>0</v>
          </cell>
          <cell r="U440">
            <v>0</v>
          </cell>
          <cell r="V440">
            <v>0</v>
          </cell>
          <cell r="W440">
            <v>0</v>
          </cell>
        </row>
        <row r="441">
          <cell r="D441">
            <v>0</v>
          </cell>
          <cell r="E441">
            <v>0</v>
          </cell>
          <cell r="F441">
            <v>0</v>
          </cell>
          <cell r="G441">
            <v>0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>
            <v>0</v>
          </cell>
          <cell r="O441">
            <v>0</v>
          </cell>
          <cell r="P441">
            <v>0</v>
          </cell>
          <cell r="Q441">
            <v>0</v>
          </cell>
          <cell r="R441">
            <v>0</v>
          </cell>
          <cell r="S441">
            <v>0</v>
          </cell>
          <cell r="T441">
            <v>0</v>
          </cell>
          <cell r="U441">
            <v>0</v>
          </cell>
          <cell r="V441">
            <v>0</v>
          </cell>
          <cell r="W441">
            <v>0</v>
          </cell>
        </row>
        <row r="442">
          <cell r="D442">
            <v>0</v>
          </cell>
          <cell r="E442">
            <v>0</v>
          </cell>
          <cell r="F442">
            <v>0</v>
          </cell>
          <cell r="G442">
            <v>0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</row>
        <row r="443">
          <cell r="D443">
            <v>0</v>
          </cell>
          <cell r="E443">
            <v>0</v>
          </cell>
          <cell r="F443">
            <v>0</v>
          </cell>
          <cell r="G443">
            <v>0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</row>
        <row r="444"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</row>
        <row r="445">
          <cell r="D445">
            <v>0</v>
          </cell>
          <cell r="E445">
            <v>0</v>
          </cell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0</v>
          </cell>
          <cell r="N445">
            <v>0</v>
          </cell>
          <cell r="O445">
            <v>0</v>
          </cell>
          <cell r="P445">
            <v>0</v>
          </cell>
          <cell r="Q445">
            <v>0</v>
          </cell>
          <cell r="R445">
            <v>0</v>
          </cell>
          <cell r="S445">
            <v>0</v>
          </cell>
          <cell r="T445">
            <v>0</v>
          </cell>
          <cell r="U445">
            <v>0</v>
          </cell>
          <cell r="V445">
            <v>0</v>
          </cell>
          <cell r="W445">
            <v>0</v>
          </cell>
        </row>
        <row r="446">
          <cell r="D446">
            <v>0</v>
          </cell>
          <cell r="E446">
            <v>0</v>
          </cell>
          <cell r="F446">
            <v>0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  <cell r="O446">
            <v>0</v>
          </cell>
          <cell r="P446">
            <v>0</v>
          </cell>
          <cell r="Q446">
            <v>0</v>
          </cell>
          <cell r="R446">
            <v>0</v>
          </cell>
          <cell r="S446">
            <v>0</v>
          </cell>
          <cell r="T446">
            <v>0</v>
          </cell>
          <cell r="U446">
            <v>0</v>
          </cell>
          <cell r="V446">
            <v>0</v>
          </cell>
          <cell r="W446">
            <v>0</v>
          </cell>
        </row>
        <row r="447">
          <cell r="D447">
            <v>0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  <cell r="M447">
            <v>0</v>
          </cell>
          <cell r="N447">
            <v>0</v>
          </cell>
          <cell r="O447">
            <v>0</v>
          </cell>
          <cell r="P447">
            <v>0</v>
          </cell>
          <cell r="Q447">
            <v>0</v>
          </cell>
          <cell r="R447">
            <v>0</v>
          </cell>
          <cell r="S447">
            <v>0</v>
          </cell>
          <cell r="T447">
            <v>0</v>
          </cell>
          <cell r="U447">
            <v>0</v>
          </cell>
          <cell r="V447">
            <v>0</v>
          </cell>
          <cell r="W447">
            <v>0</v>
          </cell>
        </row>
        <row r="448">
          <cell r="D448">
            <v>0</v>
          </cell>
          <cell r="E448">
            <v>0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</row>
        <row r="449">
          <cell r="D449">
            <v>0</v>
          </cell>
          <cell r="E449">
            <v>0</v>
          </cell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  <cell r="T449">
            <v>0</v>
          </cell>
          <cell r="U449">
            <v>0</v>
          </cell>
          <cell r="V449">
            <v>0</v>
          </cell>
          <cell r="W449">
            <v>0</v>
          </cell>
        </row>
        <row r="450">
          <cell r="D450">
            <v>0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0</v>
          </cell>
          <cell r="N450">
            <v>0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  <cell r="S450">
            <v>0</v>
          </cell>
          <cell r="T450">
            <v>0</v>
          </cell>
          <cell r="U450">
            <v>0</v>
          </cell>
          <cell r="V450">
            <v>0</v>
          </cell>
          <cell r="W450">
            <v>0</v>
          </cell>
        </row>
        <row r="451">
          <cell r="D451">
            <v>0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  <cell r="T451">
            <v>0</v>
          </cell>
          <cell r="U451">
            <v>0</v>
          </cell>
          <cell r="V451">
            <v>0</v>
          </cell>
          <cell r="W451">
            <v>0</v>
          </cell>
        </row>
        <row r="452">
          <cell r="D452">
            <v>0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</row>
        <row r="453">
          <cell r="D453">
            <v>0</v>
          </cell>
          <cell r="E453">
            <v>0</v>
          </cell>
          <cell r="F453">
            <v>0</v>
          </cell>
          <cell r="G453">
            <v>0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0</v>
          </cell>
          <cell r="U453">
            <v>0</v>
          </cell>
          <cell r="V453">
            <v>0</v>
          </cell>
          <cell r="W453">
            <v>0</v>
          </cell>
        </row>
        <row r="454">
          <cell r="D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0</v>
          </cell>
          <cell r="U454">
            <v>0</v>
          </cell>
          <cell r="V454">
            <v>0</v>
          </cell>
          <cell r="W454">
            <v>0</v>
          </cell>
        </row>
        <row r="455"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</row>
        <row r="456">
          <cell r="D456">
            <v>0</v>
          </cell>
          <cell r="E456">
            <v>0</v>
          </cell>
          <cell r="F456">
            <v>0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</row>
        <row r="457">
          <cell r="D457">
            <v>0</v>
          </cell>
          <cell r="E457">
            <v>0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</row>
        <row r="458">
          <cell r="D458">
            <v>0</v>
          </cell>
          <cell r="E458">
            <v>0</v>
          </cell>
          <cell r="F458">
            <v>0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  <cell r="N458">
            <v>0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0</v>
          </cell>
          <cell r="U458">
            <v>0</v>
          </cell>
          <cell r="V458">
            <v>0</v>
          </cell>
          <cell r="W458">
            <v>0</v>
          </cell>
        </row>
        <row r="459">
          <cell r="D459">
            <v>0</v>
          </cell>
          <cell r="E459">
            <v>0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</row>
        <row r="460">
          <cell r="D460">
            <v>0</v>
          </cell>
          <cell r="E460">
            <v>0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</row>
        <row r="461">
          <cell r="D461">
            <v>0</v>
          </cell>
          <cell r="E461">
            <v>0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</row>
        <row r="462">
          <cell r="D462">
            <v>0</v>
          </cell>
          <cell r="E462">
            <v>0</v>
          </cell>
          <cell r="F462">
            <v>0</v>
          </cell>
          <cell r="G462">
            <v>0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P462">
            <v>0</v>
          </cell>
          <cell r="Q462">
            <v>0</v>
          </cell>
          <cell r="R462">
            <v>0</v>
          </cell>
          <cell r="S462">
            <v>0</v>
          </cell>
          <cell r="T462">
            <v>0</v>
          </cell>
          <cell r="U462">
            <v>0</v>
          </cell>
          <cell r="V462">
            <v>0</v>
          </cell>
          <cell r="W462">
            <v>0</v>
          </cell>
        </row>
        <row r="463">
          <cell r="D463">
            <v>0</v>
          </cell>
          <cell r="E463">
            <v>0</v>
          </cell>
          <cell r="F463">
            <v>0</v>
          </cell>
          <cell r="G463">
            <v>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0</v>
          </cell>
          <cell r="N463">
            <v>0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>
            <v>0</v>
          </cell>
          <cell r="W463">
            <v>0</v>
          </cell>
        </row>
        <row r="464">
          <cell r="D464">
            <v>0</v>
          </cell>
          <cell r="E464">
            <v>0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</row>
        <row r="465">
          <cell r="D465">
            <v>0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</row>
        <row r="468">
          <cell r="D468">
            <v>0</v>
          </cell>
          <cell r="E468">
            <v>0</v>
          </cell>
          <cell r="F468">
            <v>0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  <cell r="M468">
            <v>0</v>
          </cell>
          <cell r="N468">
            <v>0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>
            <v>0</v>
          </cell>
          <cell r="W468">
            <v>0</v>
          </cell>
        </row>
        <row r="469">
          <cell r="D469">
            <v>0</v>
          </cell>
          <cell r="E469">
            <v>0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</row>
        <row r="470"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</row>
        <row r="471"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</row>
        <row r="472">
          <cell r="D472">
            <v>0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  <cell r="M472">
            <v>0</v>
          </cell>
          <cell r="N472">
            <v>0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  <cell r="T472">
            <v>0</v>
          </cell>
          <cell r="U472">
            <v>0</v>
          </cell>
          <cell r="V472">
            <v>0</v>
          </cell>
          <cell r="W472">
            <v>0</v>
          </cell>
        </row>
        <row r="473"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</row>
        <row r="474">
          <cell r="D474">
            <v>0</v>
          </cell>
          <cell r="E474">
            <v>0</v>
          </cell>
          <cell r="F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</row>
        <row r="475">
          <cell r="D475">
            <v>0</v>
          </cell>
          <cell r="E475">
            <v>0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</row>
        <row r="476">
          <cell r="D476">
            <v>0</v>
          </cell>
          <cell r="E476">
            <v>0</v>
          </cell>
          <cell r="F476">
            <v>0</v>
          </cell>
          <cell r="G476">
            <v>0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  <cell r="N476">
            <v>0</v>
          </cell>
          <cell r="O476">
            <v>0</v>
          </cell>
          <cell r="P476">
            <v>0</v>
          </cell>
          <cell r="Q476">
            <v>0</v>
          </cell>
          <cell r="R476">
            <v>0</v>
          </cell>
          <cell r="S476">
            <v>0</v>
          </cell>
          <cell r="T476">
            <v>0</v>
          </cell>
          <cell r="U476">
            <v>0</v>
          </cell>
          <cell r="V476">
            <v>0</v>
          </cell>
          <cell r="W476">
            <v>0</v>
          </cell>
        </row>
        <row r="477"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>
            <v>0</v>
          </cell>
          <cell r="O477">
            <v>0</v>
          </cell>
          <cell r="P477">
            <v>0</v>
          </cell>
          <cell r="Q477">
            <v>0</v>
          </cell>
          <cell r="R477">
            <v>0</v>
          </cell>
          <cell r="S477">
            <v>0</v>
          </cell>
          <cell r="T477">
            <v>0</v>
          </cell>
          <cell r="U477">
            <v>0</v>
          </cell>
          <cell r="V477">
            <v>0</v>
          </cell>
          <cell r="W477">
            <v>0</v>
          </cell>
        </row>
        <row r="478">
          <cell r="D478">
            <v>0</v>
          </cell>
          <cell r="E478">
            <v>0</v>
          </cell>
          <cell r="F478">
            <v>0</v>
          </cell>
          <cell r="G478">
            <v>0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  <cell r="O478">
            <v>0</v>
          </cell>
          <cell r="P478">
            <v>0</v>
          </cell>
          <cell r="Q478">
            <v>0</v>
          </cell>
          <cell r="R478">
            <v>0</v>
          </cell>
          <cell r="S478">
            <v>0</v>
          </cell>
          <cell r="T478">
            <v>0</v>
          </cell>
          <cell r="U478">
            <v>0</v>
          </cell>
          <cell r="V478">
            <v>0</v>
          </cell>
          <cell r="W478">
            <v>0</v>
          </cell>
        </row>
        <row r="479">
          <cell r="D479">
            <v>0</v>
          </cell>
          <cell r="E479">
            <v>0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</row>
        <row r="480">
          <cell r="D480">
            <v>0</v>
          </cell>
          <cell r="E480">
            <v>0</v>
          </cell>
          <cell r="F480">
            <v>0</v>
          </cell>
          <cell r="G480">
            <v>0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  <cell r="N480">
            <v>0</v>
          </cell>
          <cell r="O480">
            <v>0</v>
          </cell>
          <cell r="P480">
            <v>0</v>
          </cell>
          <cell r="Q480">
            <v>0</v>
          </cell>
          <cell r="R480">
            <v>0</v>
          </cell>
          <cell r="S480">
            <v>0</v>
          </cell>
          <cell r="T480">
            <v>0</v>
          </cell>
          <cell r="U480">
            <v>0</v>
          </cell>
          <cell r="V480">
            <v>0</v>
          </cell>
          <cell r="W480">
            <v>0</v>
          </cell>
        </row>
        <row r="481">
          <cell r="D481">
            <v>0</v>
          </cell>
          <cell r="E481">
            <v>0</v>
          </cell>
          <cell r="F481">
            <v>0</v>
          </cell>
          <cell r="G481">
            <v>0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0</v>
          </cell>
          <cell r="N481">
            <v>0</v>
          </cell>
          <cell r="O481">
            <v>0</v>
          </cell>
          <cell r="P481">
            <v>0</v>
          </cell>
          <cell r="Q481">
            <v>0</v>
          </cell>
          <cell r="R481">
            <v>0</v>
          </cell>
          <cell r="S481">
            <v>0</v>
          </cell>
          <cell r="T481">
            <v>0</v>
          </cell>
          <cell r="U481">
            <v>0</v>
          </cell>
          <cell r="V481">
            <v>0</v>
          </cell>
          <cell r="W481">
            <v>0</v>
          </cell>
        </row>
        <row r="482">
          <cell r="D482">
            <v>0</v>
          </cell>
          <cell r="E482">
            <v>0</v>
          </cell>
          <cell r="F482">
            <v>0</v>
          </cell>
          <cell r="G482">
            <v>0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O482">
            <v>0</v>
          </cell>
          <cell r="P482">
            <v>0</v>
          </cell>
          <cell r="Q482">
            <v>0</v>
          </cell>
          <cell r="R482">
            <v>0</v>
          </cell>
          <cell r="S482">
            <v>0</v>
          </cell>
          <cell r="T482">
            <v>0</v>
          </cell>
          <cell r="U482">
            <v>0</v>
          </cell>
          <cell r="V482">
            <v>0</v>
          </cell>
          <cell r="W482">
            <v>0</v>
          </cell>
        </row>
        <row r="483">
          <cell r="D483">
            <v>0</v>
          </cell>
          <cell r="E483">
            <v>0</v>
          </cell>
          <cell r="F483">
            <v>0</v>
          </cell>
          <cell r="G483">
            <v>0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  <cell r="O483">
            <v>0</v>
          </cell>
          <cell r="P483">
            <v>0</v>
          </cell>
          <cell r="Q483">
            <v>0</v>
          </cell>
          <cell r="R483">
            <v>0</v>
          </cell>
          <cell r="S483">
            <v>0</v>
          </cell>
          <cell r="T483">
            <v>0</v>
          </cell>
          <cell r="U483">
            <v>0</v>
          </cell>
          <cell r="V483">
            <v>0</v>
          </cell>
          <cell r="W483">
            <v>0</v>
          </cell>
        </row>
        <row r="484"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  <cell r="O484">
            <v>0</v>
          </cell>
          <cell r="P484">
            <v>0</v>
          </cell>
          <cell r="Q484">
            <v>0</v>
          </cell>
          <cell r="R484">
            <v>0</v>
          </cell>
          <cell r="S484">
            <v>0</v>
          </cell>
          <cell r="T484">
            <v>0</v>
          </cell>
          <cell r="U484">
            <v>0</v>
          </cell>
          <cell r="V484">
            <v>0</v>
          </cell>
          <cell r="W484">
            <v>0</v>
          </cell>
        </row>
        <row r="485"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>
            <v>0</v>
          </cell>
          <cell r="O485">
            <v>0</v>
          </cell>
          <cell r="P485">
            <v>0</v>
          </cell>
          <cell r="Q485">
            <v>0</v>
          </cell>
          <cell r="R485">
            <v>0</v>
          </cell>
          <cell r="S485">
            <v>0</v>
          </cell>
          <cell r="T485">
            <v>0</v>
          </cell>
          <cell r="U485">
            <v>0</v>
          </cell>
          <cell r="V485">
            <v>0</v>
          </cell>
          <cell r="W485">
            <v>0</v>
          </cell>
        </row>
        <row r="486">
          <cell r="D486">
            <v>0</v>
          </cell>
          <cell r="E486">
            <v>0</v>
          </cell>
          <cell r="F486">
            <v>0</v>
          </cell>
          <cell r="G486">
            <v>0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>
            <v>0</v>
          </cell>
          <cell r="O486">
            <v>0</v>
          </cell>
          <cell r="P486">
            <v>0</v>
          </cell>
          <cell r="Q486">
            <v>0</v>
          </cell>
          <cell r="R486">
            <v>0</v>
          </cell>
          <cell r="S486">
            <v>0</v>
          </cell>
          <cell r="T486">
            <v>0</v>
          </cell>
          <cell r="U486">
            <v>0</v>
          </cell>
          <cell r="V486">
            <v>0</v>
          </cell>
          <cell r="W486">
            <v>0</v>
          </cell>
        </row>
        <row r="487">
          <cell r="D487">
            <v>0</v>
          </cell>
          <cell r="E487">
            <v>0</v>
          </cell>
          <cell r="F487">
            <v>0</v>
          </cell>
          <cell r="G487">
            <v>0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  <cell r="N487">
            <v>0</v>
          </cell>
          <cell r="O487">
            <v>0</v>
          </cell>
          <cell r="P487">
            <v>0</v>
          </cell>
          <cell r="Q487">
            <v>0</v>
          </cell>
          <cell r="R487">
            <v>0</v>
          </cell>
          <cell r="S487">
            <v>0</v>
          </cell>
          <cell r="T487">
            <v>0</v>
          </cell>
          <cell r="U487">
            <v>0</v>
          </cell>
          <cell r="V487">
            <v>0</v>
          </cell>
          <cell r="W487">
            <v>0</v>
          </cell>
        </row>
        <row r="488">
          <cell r="D488">
            <v>0</v>
          </cell>
          <cell r="E488">
            <v>0</v>
          </cell>
          <cell r="F488">
            <v>0</v>
          </cell>
          <cell r="G488">
            <v>0</v>
          </cell>
          <cell r="H488">
            <v>0</v>
          </cell>
          <cell r="I488">
            <v>0</v>
          </cell>
          <cell r="J488">
            <v>0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  <cell r="T488">
            <v>0</v>
          </cell>
          <cell r="U488">
            <v>0</v>
          </cell>
          <cell r="V488">
            <v>0</v>
          </cell>
          <cell r="W488">
            <v>0</v>
          </cell>
        </row>
        <row r="489">
          <cell r="D489">
            <v>0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0</v>
          </cell>
          <cell r="M489">
            <v>0</v>
          </cell>
          <cell r="N489">
            <v>0</v>
          </cell>
          <cell r="O489">
            <v>0</v>
          </cell>
          <cell r="P489">
            <v>0</v>
          </cell>
          <cell r="Q489">
            <v>0</v>
          </cell>
          <cell r="R489">
            <v>0</v>
          </cell>
          <cell r="S489">
            <v>0</v>
          </cell>
          <cell r="T489">
            <v>0</v>
          </cell>
          <cell r="U489">
            <v>0</v>
          </cell>
          <cell r="V489">
            <v>0</v>
          </cell>
          <cell r="W489">
            <v>0</v>
          </cell>
        </row>
        <row r="490"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  <cell r="M490">
            <v>0</v>
          </cell>
          <cell r="N490">
            <v>0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V490">
            <v>0</v>
          </cell>
          <cell r="W490">
            <v>0</v>
          </cell>
        </row>
        <row r="491"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  <cell r="M491">
            <v>0</v>
          </cell>
          <cell r="N491">
            <v>0</v>
          </cell>
          <cell r="O491">
            <v>0</v>
          </cell>
          <cell r="P491">
            <v>0</v>
          </cell>
          <cell r="Q491">
            <v>0</v>
          </cell>
          <cell r="R491">
            <v>0</v>
          </cell>
          <cell r="S491">
            <v>0</v>
          </cell>
          <cell r="T491">
            <v>0</v>
          </cell>
          <cell r="U491">
            <v>0</v>
          </cell>
          <cell r="V491">
            <v>0</v>
          </cell>
          <cell r="W491">
            <v>0</v>
          </cell>
        </row>
        <row r="492"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0</v>
          </cell>
          <cell r="N492">
            <v>0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0</v>
          </cell>
          <cell r="T492">
            <v>0</v>
          </cell>
          <cell r="U492">
            <v>0</v>
          </cell>
          <cell r="V492">
            <v>0</v>
          </cell>
          <cell r="W492">
            <v>0</v>
          </cell>
        </row>
        <row r="493"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  <cell r="M493">
            <v>0</v>
          </cell>
          <cell r="N493">
            <v>0</v>
          </cell>
          <cell r="O493">
            <v>0</v>
          </cell>
          <cell r="P493">
            <v>0</v>
          </cell>
          <cell r="Q493">
            <v>0</v>
          </cell>
          <cell r="R493">
            <v>0</v>
          </cell>
          <cell r="S493">
            <v>0</v>
          </cell>
          <cell r="T493">
            <v>0</v>
          </cell>
          <cell r="U493">
            <v>0</v>
          </cell>
          <cell r="V493">
            <v>0</v>
          </cell>
          <cell r="W493">
            <v>0</v>
          </cell>
        </row>
        <row r="494"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  <cell r="M494">
            <v>0</v>
          </cell>
          <cell r="N494">
            <v>0</v>
          </cell>
          <cell r="O494">
            <v>0</v>
          </cell>
          <cell r="P494">
            <v>0</v>
          </cell>
          <cell r="Q494">
            <v>0</v>
          </cell>
          <cell r="R494">
            <v>0</v>
          </cell>
          <cell r="S494">
            <v>0</v>
          </cell>
          <cell r="T494">
            <v>0</v>
          </cell>
          <cell r="U494">
            <v>0</v>
          </cell>
          <cell r="V494">
            <v>0</v>
          </cell>
          <cell r="W494">
            <v>0</v>
          </cell>
        </row>
        <row r="495"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</row>
        <row r="496"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</row>
        <row r="497"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</row>
        <row r="498"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</row>
        <row r="499"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</row>
        <row r="500"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</row>
        <row r="503">
          <cell r="D503">
            <v>0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</row>
        <row r="504"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0</v>
          </cell>
          <cell r="N504">
            <v>0</v>
          </cell>
          <cell r="O504">
            <v>0</v>
          </cell>
          <cell r="P504">
            <v>0</v>
          </cell>
          <cell r="Q504">
            <v>0</v>
          </cell>
          <cell r="R504">
            <v>0</v>
          </cell>
          <cell r="S504">
            <v>0</v>
          </cell>
          <cell r="T504">
            <v>0</v>
          </cell>
          <cell r="U504">
            <v>0</v>
          </cell>
          <cell r="V504">
            <v>0</v>
          </cell>
          <cell r="W504">
            <v>0</v>
          </cell>
        </row>
        <row r="505"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  <cell r="I505">
            <v>0</v>
          </cell>
          <cell r="J505">
            <v>0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  <cell r="T505">
            <v>0</v>
          </cell>
          <cell r="U505">
            <v>0</v>
          </cell>
          <cell r="V505">
            <v>0</v>
          </cell>
          <cell r="W505">
            <v>0</v>
          </cell>
        </row>
        <row r="506"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  <cell r="K506">
            <v>0</v>
          </cell>
          <cell r="L506">
            <v>0</v>
          </cell>
          <cell r="M506">
            <v>0</v>
          </cell>
          <cell r="N506">
            <v>0</v>
          </cell>
          <cell r="O506">
            <v>0</v>
          </cell>
          <cell r="P506">
            <v>0</v>
          </cell>
          <cell r="Q506">
            <v>0</v>
          </cell>
          <cell r="R506">
            <v>0</v>
          </cell>
          <cell r="S506">
            <v>0</v>
          </cell>
          <cell r="T506">
            <v>0</v>
          </cell>
          <cell r="U506">
            <v>0</v>
          </cell>
          <cell r="V506">
            <v>0</v>
          </cell>
          <cell r="W506">
            <v>0</v>
          </cell>
        </row>
        <row r="507">
          <cell r="D507">
            <v>0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0</v>
          </cell>
          <cell r="M507">
            <v>0</v>
          </cell>
          <cell r="N507">
            <v>0</v>
          </cell>
          <cell r="O507">
            <v>0</v>
          </cell>
          <cell r="P507">
            <v>0</v>
          </cell>
          <cell r="Q507">
            <v>0</v>
          </cell>
          <cell r="R507">
            <v>0</v>
          </cell>
          <cell r="S507">
            <v>0</v>
          </cell>
          <cell r="T507">
            <v>0</v>
          </cell>
          <cell r="U507">
            <v>0</v>
          </cell>
          <cell r="V507">
            <v>0</v>
          </cell>
          <cell r="W507">
            <v>0</v>
          </cell>
        </row>
        <row r="508"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0</v>
          </cell>
          <cell r="O508">
            <v>0</v>
          </cell>
          <cell r="P508">
            <v>0</v>
          </cell>
          <cell r="Q508">
            <v>0</v>
          </cell>
          <cell r="R508">
            <v>0</v>
          </cell>
          <cell r="S508">
            <v>0</v>
          </cell>
          <cell r="T508">
            <v>0</v>
          </cell>
          <cell r="U508">
            <v>0</v>
          </cell>
          <cell r="V508">
            <v>0</v>
          </cell>
          <cell r="W508">
            <v>0</v>
          </cell>
        </row>
        <row r="509">
          <cell r="D509">
            <v>0</v>
          </cell>
          <cell r="E509">
            <v>0</v>
          </cell>
          <cell r="F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0</v>
          </cell>
          <cell r="M509">
            <v>0</v>
          </cell>
          <cell r="N509">
            <v>0</v>
          </cell>
          <cell r="O509">
            <v>0</v>
          </cell>
          <cell r="P509">
            <v>0</v>
          </cell>
          <cell r="Q509">
            <v>0</v>
          </cell>
          <cell r="R509">
            <v>0</v>
          </cell>
          <cell r="S509">
            <v>0</v>
          </cell>
          <cell r="T509">
            <v>0</v>
          </cell>
          <cell r="U509">
            <v>0</v>
          </cell>
          <cell r="V509">
            <v>0</v>
          </cell>
          <cell r="W509">
            <v>0</v>
          </cell>
        </row>
        <row r="510"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0</v>
          </cell>
          <cell r="N510">
            <v>0</v>
          </cell>
          <cell r="O510">
            <v>0</v>
          </cell>
          <cell r="P510">
            <v>0</v>
          </cell>
          <cell r="Q510">
            <v>0</v>
          </cell>
          <cell r="R510">
            <v>0</v>
          </cell>
          <cell r="S510">
            <v>0</v>
          </cell>
          <cell r="T510">
            <v>0</v>
          </cell>
          <cell r="U510">
            <v>0</v>
          </cell>
          <cell r="V510">
            <v>0</v>
          </cell>
          <cell r="W510">
            <v>0</v>
          </cell>
        </row>
        <row r="511"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  <cell r="T511">
            <v>0</v>
          </cell>
          <cell r="U511">
            <v>0</v>
          </cell>
          <cell r="V511">
            <v>0</v>
          </cell>
          <cell r="W511">
            <v>0</v>
          </cell>
        </row>
        <row r="512">
          <cell r="D512">
            <v>0</v>
          </cell>
          <cell r="E512">
            <v>0</v>
          </cell>
          <cell r="F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M512">
            <v>0</v>
          </cell>
          <cell r="N512">
            <v>0</v>
          </cell>
          <cell r="O512">
            <v>0</v>
          </cell>
          <cell r="P512">
            <v>0</v>
          </cell>
          <cell r="Q512">
            <v>0</v>
          </cell>
          <cell r="R512">
            <v>0</v>
          </cell>
          <cell r="S512">
            <v>0</v>
          </cell>
          <cell r="T512">
            <v>0</v>
          </cell>
          <cell r="U512">
            <v>0</v>
          </cell>
          <cell r="V512">
            <v>0</v>
          </cell>
          <cell r="W512">
            <v>0</v>
          </cell>
        </row>
        <row r="513">
          <cell r="D513">
            <v>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0</v>
          </cell>
          <cell r="M513">
            <v>0</v>
          </cell>
          <cell r="N513">
            <v>0</v>
          </cell>
          <cell r="O513">
            <v>0</v>
          </cell>
          <cell r="P513">
            <v>0</v>
          </cell>
          <cell r="Q513">
            <v>0</v>
          </cell>
          <cell r="R513">
            <v>0</v>
          </cell>
          <cell r="S513">
            <v>0</v>
          </cell>
          <cell r="T513">
            <v>0</v>
          </cell>
          <cell r="U513">
            <v>0</v>
          </cell>
          <cell r="V513">
            <v>0</v>
          </cell>
          <cell r="W513">
            <v>0</v>
          </cell>
        </row>
        <row r="514">
          <cell r="D514">
            <v>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0</v>
          </cell>
        </row>
        <row r="515">
          <cell r="D515">
            <v>0</v>
          </cell>
          <cell r="E515">
            <v>0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</row>
        <row r="516"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</row>
        <row r="517"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</row>
        <row r="518">
          <cell r="D518">
            <v>0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</row>
        <row r="519">
          <cell r="D519">
            <v>0</v>
          </cell>
          <cell r="E519">
            <v>0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</row>
        <row r="520">
          <cell r="D520">
            <v>0</v>
          </cell>
          <cell r="E520">
            <v>0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</row>
        <row r="521"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</row>
        <row r="522"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0</v>
          </cell>
        </row>
        <row r="523">
          <cell r="D523">
            <v>0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0</v>
          </cell>
          <cell r="N523">
            <v>0</v>
          </cell>
          <cell r="O523">
            <v>0</v>
          </cell>
          <cell r="P523">
            <v>0</v>
          </cell>
          <cell r="Q523">
            <v>0</v>
          </cell>
          <cell r="R523">
            <v>0</v>
          </cell>
          <cell r="S523">
            <v>0</v>
          </cell>
          <cell r="T523">
            <v>0</v>
          </cell>
          <cell r="U523">
            <v>0</v>
          </cell>
          <cell r="V523">
            <v>0</v>
          </cell>
          <cell r="W523">
            <v>0</v>
          </cell>
        </row>
        <row r="524"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  <cell r="N524">
            <v>0</v>
          </cell>
          <cell r="O524">
            <v>0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0</v>
          </cell>
          <cell r="U524">
            <v>0</v>
          </cell>
          <cell r="V524">
            <v>0</v>
          </cell>
          <cell r="W524">
            <v>0</v>
          </cell>
        </row>
        <row r="525">
          <cell r="D525">
            <v>0</v>
          </cell>
          <cell r="E525">
            <v>0</v>
          </cell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L525">
            <v>0</v>
          </cell>
          <cell r="M525">
            <v>0</v>
          </cell>
          <cell r="N525">
            <v>0</v>
          </cell>
          <cell r="O525">
            <v>0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0</v>
          </cell>
          <cell r="U525">
            <v>0</v>
          </cell>
          <cell r="V525">
            <v>0</v>
          </cell>
          <cell r="W525">
            <v>0</v>
          </cell>
        </row>
        <row r="526">
          <cell r="D526">
            <v>0</v>
          </cell>
          <cell r="E526">
            <v>0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</row>
        <row r="527">
          <cell r="D527">
            <v>0</v>
          </cell>
          <cell r="E527">
            <v>0</v>
          </cell>
          <cell r="F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0</v>
          </cell>
          <cell r="M527">
            <v>0</v>
          </cell>
          <cell r="N527">
            <v>0</v>
          </cell>
          <cell r="O527">
            <v>0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0</v>
          </cell>
          <cell r="U527">
            <v>0</v>
          </cell>
          <cell r="V527">
            <v>0</v>
          </cell>
          <cell r="W527">
            <v>0</v>
          </cell>
        </row>
        <row r="528">
          <cell r="D528">
            <v>0</v>
          </cell>
          <cell r="E528">
            <v>0</v>
          </cell>
          <cell r="F528">
            <v>0</v>
          </cell>
          <cell r="G528">
            <v>0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0</v>
          </cell>
          <cell r="N528">
            <v>0</v>
          </cell>
          <cell r="O528">
            <v>0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0</v>
          </cell>
          <cell r="U528">
            <v>0</v>
          </cell>
          <cell r="V528">
            <v>0</v>
          </cell>
          <cell r="W528">
            <v>0</v>
          </cell>
        </row>
        <row r="529">
          <cell r="D529">
            <v>0</v>
          </cell>
          <cell r="E529">
            <v>0</v>
          </cell>
          <cell r="F529">
            <v>0</v>
          </cell>
          <cell r="G529">
            <v>0</v>
          </cell>
          <cell r="H529">
            <v>0</v>
          </cell>
          <cell r="I529">
            <v>0</v>
          </cell>
          <cell r="J529">
            <v>0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0</v>
          </cell>
          <cell r="U529">
            <v>0</v>
          </cell>
          <cell r="V529">
            <v>0</v>
          </cell>
          <cell r="W529">
            <v>0</v>
          </cell>
        </row>
        <row r="530">
          <cell r="D530">
            <v>0</v>
          </cell>
          <cell r="E530">
            <v>0</v>
          </cell>
          <cell r="F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  <cell r="O530">
            <v>0</v>
          </cell>
          <cell r="P530">
            <v>0</v>
          </cell>
          <cell r="Q530">
            <v>0</v>
          </cell>
          <cell r="R530">
            <v>0</v>
          </cell>
          <cell r="S530">
            <v>0</v>
          </cell>
          <cell r="T530">
            <v>0</v>
          </cell>
          <cell r="U530">
            <v>0</v>
          </cell>
          <cell r="V530">
            <v>0</v>
          </cell>
          <cell r="W530">
            <v>0</v>
          </cell>
        </row>
        <row r="531">
          <cell r="D531">
            <v>0</v>
          </cell>
          <cell r="E531">
            <v>0</v>
          </cell>
          <cell r="F531">
            <v>0</v>
          </cell>
          <cell r="G531">
            <v>0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0</v>
          </cell>
          <cell r="M531">
            <v>0</v>
          </cell>
          <cell r="N531">
            <v>0</v>
          </cell>
          <cell r="O531">
            <v>0</v>
          </cell>
          <cell r="P531">
            <v>0</v>
          </cell>
          <cell r="Q531">
            <v>0</v>
          </cell>
          <cell r="R531">
            <v>0</v>
          </cell>
          <cell r="S531">
            <v>0</v>
          </cell>
          <cell r="T531">
            <v>0</v>
          </cell>
          <cell r="U531">
            <v>0</v>
          </cell>
          <cell r="V531">
            <v>0</v>
          </cell>
          <cell r="W531">
            <v>0</v>
          </cell>
        </row>
        <row r="532">
          <cell r="D532">
            <v>0</v>
          </cell>
          <cell r="E532">
            <v>0</v>
          </cell>
          <cell r="F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  <cell r="O532">
            <v>0</v>
          </cell>
          <cell r="P532">
            <v>0</v>
          </cell>
          <cell r="Q532">
            <v>0</v>
          </cell>
          <cell r="R532">
            <v>0</v>
          </cell>
          <cell r="S532">
            <v>0</v>
          </cell>
          <cell r="T532">
            <v>0</v>
          </cell>
          <cell r="U532">
            <v>0</v>
          </cell>
          <cell r="V532">
            <v>0</v>
          </cell>
          <cell r="W532">
            <v>0</v>
          </cell>
        </row>
        <row r="533">
          <cell r="D533">
            <v>0</v>
          </cell>
          <cell r="E533">
            <v>0</v>
          </cell>
          <cell r="F533">
            <v>0</v>
          </cell>
          <cell r="G533">
            <v>0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>
            <v>0</v>
          </cell>
          <cell r="O533">
            <v>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0</v>
          </cell>
          <cell r="U533">
            <v>0</v>
          </cell>
          <cell r="V533">
            <v>0</v>
          </cell>
          <cell r="W533">
            <v>0</v>
          </cell>
        </row>
        <row r="534">
          <cell r="D534">
            <v>0</v>
          </cell>
          <cell r="E534">
            <v>0</v>
          </cell>
          <cell r="F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  <cell r="T534">
            <v>0</v>
          </cell>
          <cell r="U534">
            <v>0</v>
          </cell>
          <cell r="V534">
            <v>0</v>
          </cell>
          <cell r="W534">
            <v>0</v>
          </cell>
        </row>
        <row r="535">
          <cell r="D535">
            <v>0</v>
          </cell>
          <cell r="E535">
            <v>0</v>
          </cell>
          <cell r="F535">
            <v>0</v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>
            <v>0</v>
          </cell>
          <cell r="M535">
            <v>0</v>
          </cell>
          <cell r="N535">
            <v>0</v>
          </cell>
          <cell r="O535">
            <v>0</v>
          </cell>
          <cell r="P535">
            <v>0</v>
          </cell>
          <cell r="Q535">
            <v>0</v>
          </cell>
          <cell r="R535">
            <v>0</v>
          </cell>
          <cell r="S535">
            <v>0</v>
          </cell>
          <cell r="T535">
            <v>0</v>
          </cell>
          <cell r="U535">
            <v>0</v>
          </cell>
          <cell r="V535">
            <v>0</v>
          </cell>
          <cell r="W535">
            <v>0</v>
          </cell>
        </row>
        <row r="538">
          <cell r="D538">
            <v>0</v>
          </cell>
          <cell r="E538">
            <v>0</v>
          </cell>
          <cell r="F538">
            <v>0</v>
          </cell>
          <cell r="G538">
            <v>0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  <cell r="L538">
            <v>0</v>
          </cell>
          <cell r="M538">
            <v>0</v>
          </cell>
          <cell r="N538">
            <v>0</v>
          </cell>
          <cell r="O538">
            <v>0</v>
          </cell>
          <cell r="P538">
            <v>0</v>
          </cell>
          <cell r="Q538">
            <v>0</v>
          </cell>
          <cell r="R538">
            <v>0</v>
          </cell>
          <cell r="S538">
            <v>0</v>
          </cell>
          <cell r="T538">
            <v>0</v>
          </cell>
          <cell r="U538">
            <v>0</v>
          </cell>
          <cell r="V538">
            <v>0</v>
          </cell>
          <cell r="W538">
            <v>0</v>
          </cell>
        </row>
        <row r="539">
          <cell r="D539">
            <v>0</v>
          </cell>
          <cell r="E539">
            <v>0</v>
          </cell>
          <cell r="F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0</v>
          </cell>
          <cell r="M539">
            <v>0</v>
          </cell>
          <cell r="N539">
            <v>0</v>
          </cell>
          <cell r="O539">
            <v>0</v>
          </cell>
          <cell r="P539">
            <v>0</v>
          </cell>
          <cell r="Q539">
            <v>0</v>
          </cell>
          <cell r="R539">
            <v>0</v>
          </cell>
          <cell r="S539">
            <v>0</v>
          </cell>
          <cell r="T539">
            <v>0</v>
          </cell>
          <cell r="U539">
            <v>0</v>
          </cell>
          <cell r="V539">
            <v>0</v>
          </cell>
          <cell r="W539">
            <v>0</v>
          </cell>
        </row>
        <row r="540">
          <cell r="D540">
            <v>0</v>
          </cell>
          <cell r="E540">
            <v>0</v>
          </cell>
          <cell r="F540">
            <v>0</v>
          </cell>
          <cell r="G540">
            <v>0</v>
          </cell>
          <cell r="H540">
            <v>0</v>
          </cell>
          <cell r="I540">
            <v>0</v>
          </cell>
          <cell r="J540">
            <v>0</v>
          </cell>
          <cell r="K540">
            <v>0</v>
          </cell>
          <cell r="L540">
            <v>0</v>
          </cell>
          <cell r="M540">
            <v>0</v>
          </cell>
          <cell r="N540">
            <v>0</v>
          </cell>
          <cell r="O540">
            <v>0</v>
          </cell>
          <cell r="P540">
            <v>0</v>
          </cell>
          <cell r="Q540">
            <v>0</v>
          </cell>
          <cell r="R540">
            <v>0</v>
          </cell>
          <cell r="S540">
            <v>0</v>
          </cell>
          <cell r="T540">
            <v>0</v>
          </cell>
          <cell r="U540">
            <v>0</v>
          </cell>
          <cell r="V540">
            <v>0</v>
          </cell>
          <cell r="W540">
            <v>0</v>
          </cell>
        </row>
        <row r="541">
          <cell r="D541">
            <v>0</v>
          </cell>
          <cell r="E541">
            <v>0</v>
          </cell>
          <cell r="F541">
            <v>0</v>
          </cell>
          <cell r="G541">
            <v>0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0</v>
          </cell>
          <cell r="N541">
            <v>0</v>
          </cell>
          <cell r="O541">
            <v>0</v>
          </cell>
          <cell r="P541">
            <v>0</v>
          </cell>
          <cell r="Q541">
            <v>0</v>
          </cell>
          <cell r="R541">
            <v>0</v>
          </cell>
          <cell r="S541">
            <v>0</v>
          </cell>
          <cell r="T541">
            <v>0</v>
          </cell>
          <cell r="U541">
            <v>0</v>
          </cell>
          <cell r="V541">
            <v>0</v>
          </cell>
          <cell r="W541">
            <v>0</v>
          </cell>
        </row>
        <row r="542">
          <cell r="D542">
            <v>0</v>
          </cell>
          <cell r="E542">
            <v>0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0</v>
          </cell>
        </row>
        <row r="543">
          <cell r="D543">
            <v>0</v>
          </cell>
          <cell r="E543">
            <v>0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0</v>
          </cell>
          <cell r="W543">
            <v>0</v>
          </cell>
        </row>
        <row r="544">
          <cell r="D544">
            <v>0</v>
          </cell>
          <cell r="E544">
            <v>0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  <cell r="O544">
            <v>0</v>
          </cell>
          <cell r="P544">
            <v>0</v>
          </cell>
          <cell r="Q544">
            <v>0</v>
          </cell>
          <cell r="R544">
            <v>0</v>
          </cell>
          <cell r="S544">
            <v>0</v>
          </cell>
          <cell r="T544">
            <v>0</v>
          </cell>
          <cell r="U544">
            <v>0</v>
          </cell>
          <cell r="V544">
            <v>0</v>
          </cell>
          <cell r="W544">
            <v>0</v>
          </cell>
        </row>
        <row r="545">
          <cell r="D545">
            <v>0</v>
          </cell>
          <cell r="E545">
            <v>0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0</v>
          </cell>
          <cell r="W545">
            <v>0</v>
          </cell>
        </row>
        <row r="546">
          <cell r="D546">
            <v>0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0</v>
          </cell>
          <cell r="N546">
            <v>0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0</v>
          </cell>
          <cell r="V546">
            <v>0</v>
          </cell>
          <cell r="W546">
            <v>0</v>
          </cell>
        </row>
        <row r="547">
          <cell r="D547">
            <v>0</v>
          </cell>
          <cell r="E547">
            <v>0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>
            <v>0</v>
          </cell>
          <cell r="W547">
            <v>0</v>
          </cell>
        </row>
        <row r="548">
          <cell r="D548">
            <v>0</v>
          </cell>
          <cell r="E548">
            <v>0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>
            <v>0</v>
          </cell>
          <cell r="W548">
            <v>0</v>
          </cell>
        </row>
        <row r="549">
          <cell r="D549">
            <v>0</v>
          </cell>
          <cell r="E549">
            <v>0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>
            <v>0</v>
          </cell>
          <cell r="W549">
            <v>0</v>
          </cell>
        </row>
        <row r="550">
          <cell r="D550">
            <v>0</v>
          </cell>
          <cell r="E550">
            <v>0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>
            <v>0</v>
          </cell>
          <cell r="W550">
            <v>0</v>
          </cell>
        </row>
        <row r="551">
          <cell r="D551">
            <v>0</v>
          </cell>
          <cell r="E551">
            <v>0</v>
          </cell>
          <cell r="F551">
            <v>0</v>
          </cell>
          <cell r="G551">
            <v>0</v>
          </cell>
          <cell r="H551">
            <v>0</v>
          </cell>
          <cell r="I551">
            <v>0</v>
          </cell>
          <cell r="J551">
            <v>0</v>
          </cell>
          <cell r="K551">
            <v>0</v>
          </cell>
          <cell r="L551">
            <v>0</v>
          </cell>
          <cell r="M551">
            <v>0</v>
          </cell>
          <cell r="N551">
            <v>0</v>
          </cell>
          <cell r="O551">
            <v>0</v>
          </cell>
          <cell r="P551">
            <v>0</v>
          </cell>
          <cell r="Q551">
            <v>0</v>
          </cell>
          <cell r="R551">
            <v>0</v>
          </cell>
          <cell r="S551">
            <v>0</v>
          </cell>
          <cell r="T551">
            <v>0</v>
          </cell>
          <cell r="U551">
            <v>0</v>
          </cell>
          <cell r="V551">
            <v>0</v>
          </cell>
          <cell r="W551">
            <v>0</v>
          </cell>
        </row>
        <row r="552">
          <cell r="D552">
            <v>0</v>
          </cell>
          <cell r="E552">
            <v>0</v>
          </cell>
          <cell r="F552">
            <v>0</v>
          </cell>
          <cell r="G552">
            <v>0</v>
          </cell>
          <cell r="H552">
            <v>0</v>
          </cell>
          <cell r="I552">
            <v>0</v>
          </cell>
          <cell r="J552">
            <v>0</v>
          </cell>
          <cell r="K552">
            <v>0</v>
          </cell>
          <cell r="L552">
            <v>0</v>
          </cell>
          <cell r="M552">
            <v>0</v>
          </cell>
          <cell r="N552">
            <v>0</v>
          </cell>
          <cell r="O552">
            <v>0</v>
          </cell>
          <cell r="P552">
            <v>0</v>
          </cell>
          <cell r="Q552">
            <v>0</v>
          </cell>
          <cell r="R552">
            <v>0</v>
          </cell>
          <cell r="S552">
            <v>0</v>
          </cell>
          <cell r="T552">
            <v>0</v>
          </cell>
          <cell r="U552">
            <v>0</v>
          </cell>
          <cell r="V552">
            <v>0</v>
          </cell>
          <cell r="W552">
            <v>0</v>
          </cell>
        </row>
        <row r="553">
          <cell r="D553">
            <v>0</v>
          </cell>
          <cell r="E553">
            <v>0</v>
          </cell>
          <cell r="F553">
            <v>0</v>
          </cell>
          <cell r="G553">
            <v>0</v>
          </cell>
          <cell r="H553">
            <v>0</v>
          </cell>
          <cell r="I553">
            <v>0</v>
          </cell>
          <cell r="J553">
            <v>0</v>
          </cell>
          <cell r="K553">
            <v>0</v>
          </cell>
          <cell r="L553">
            <v>0</v>
          </cell>
          <cell r="M553">
            <v>0</v>
          </cell>
          <cell r="N553">
            <v>0</v>
          </cell>
          <cell r="O553">
            <v>0</v>
          </cell>
          <cell r="P553">
            <v>0</v>
          </cell>
          <cell r="Q553">
            <v>0</v>
          </cell>
          <cell r="R553">
            <v>0</v>
          </cell>
          <cell r="S553">
            <v>0</v>
          </cell>
          <cell r="T553">
            <v>0</v>
          </cell>
          <cell r="U553">
            <v>0</v>
          </cell>
          <cell r="V553">
            <v>0</v>
          </cell>
          <cell r="W553">
            <v>0</v>
          </cell>
        </row>
        <row r="554">
          <cell r="D554">
            <v>0</v>
          </cell>
          <cell r="E554">
            <v>0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0</v>
          </cell>
          <cell r="U554">
            <v>0</v>
          </cell>
          <cell r="V554">
            <v>0</v>
          </cell>
          <cell r="W554">
            <v>0</v>
          </cell>
        </row>
        <row r="555">
          <cell r="D555">
            <v>0</v>
          </cell>
          <cell r="E555">
            <v>0</v>
          </cell>
          <cell r="F555">
            <v>0</v>
          </cell>
          <cell r="G555">
            <v>0</v>
          </cell>
          <cell r="H555">
            <v>0</v>
          </cell>
          <cell r="I555">
            <v>0</v>
          </cell>
          <cell r="J555">
            <v>0</v>
          </cell>
          <cell r="K555">
            <v>0</v>
          </cell>
          <cell r="L555">
            <v>0</v>
          </cell>
          <cell r="M555">
            <v>0</v>
          </cell>
          <cell r="N555">
            <v>0</v>
          </cell>
          <cell r="O555">
            <v>0</v>
          </cell>
          <cell r="P555">
            <v>0</v>
          </cell>
          <cell r="Q555">
            <v>0</v>
          </cell>
          <cell r="R555">
            <v>0</v>
          </cell>
          <cell r="S555">
            <v>0</v>
          </cell>
          <cell r="T555">
            <v>0</v>
          </cell>
          <cell r="U555">
            <v>0</v>
          </cell>
          <cell r="V555">
            <v>0</v>
          </cell>
          <cell r="W555">
            <v>0</v>
          </cell>
        </row>
        <row r="556">
          <cell r="D556">
            <v>0</v>
          </cell>
          <cell r="E556">
            <v>0</v>
          </cell>
          <cell r="F556">
            <v>0</v>
          </cell>
          <cell r="G556">
            <v>0</v>
          </cell>
          <cell r="H556">
            <v>0</v>
          </cell>
          <cell r="I556">
            <v>0</v>
          </cell>
          <cell r="J556">
            <v>0</v>
          </cell>
          <cell r="K556">
            <v>0</v>
          </cell>
          <cell r="L556">
            <v>0</v>
          </cell>
          <cell r="M556">
            <v>0</v>
          </cell>
          <cell r="N556">
            <v>0</v>
          </cell>
          <cell r="O556">
            <v>0</v>
          </cell>
          <cell r="P556">
            <v>0</v>
          </cell>
          <cell r="Q556">
            <v>0</v>
          </cell>
          <cell r="R556">
            <v>0</v>
          </cell>
          <cell r="S556">
            <v>0</v>
          </cell>
          <cell r="T556">
            <v>0</v>
          </cell>
          <cell r="U556">
            <v>0</v>
          </cell>
          <cell r="V556">
            <v>0</v>
          </cell>
          <cell r="W556">
            <v>0</v>
          </cell>
        </row>
        <row r="557">
          <cell r="D557">
            <v>0</v>
          </cell>
          <cell r="E557">
            <v>0</v>
          </cell>
          <cell r="F557">
            <v>0</v>
          </cell>
          <cell r="G557">
            <v>0</v>
          </cell>
          <cell r="H557">
            <v>0</v>
          </cell>
          <cell r="I557">
            <v>0</v>
          </cell>
          <cell r="J557">
            <v>0</v>
          </cell>
          <cell r="K557">
            <v>0</v>
          </cell>
          <cell r="L557">
            <v>0</v>
          </cell>
          <cell r="M557">
            <v>0</v>
          </cell>
          <cell r="N557">
            <v>0</v>
          </cell>
          <cell r="O557">
            <v>0</v>
          </cell>
          <cell r="P557">
            <v>0</v>
          </cell>
          <cell r="Q557">
            <v>0</v>
          </cell>
          <cell r="R557">
            <v>0</v>
          </cell>
          <cell r="S557">
            <v>0</v>
          </cell>
          <cell r="T557">
            <v>0</v>
          </cell>
          <cell r="U557">
            <v>0</v>
          </cell>
          <cell r="V557">
            <v>0</v>
          </cell>
          <cell r="W557">
            <v>0</v>
          </cell>
        </row>
        <row r="558">
          <cell r="D558">
            <v>0</v>
          </cell>
          <cell r="E558">
            <v>0</v>
          </cell>
          <cell r="F558">
            <v>0</v>
          </cell>
          <cell r="G558">
            <v>0</v>
          </cell>
          <cell r="H558">
            <v>0</v>
          </cell>
          <cell r="I558">
            <v>0</v>
          </cell>
          <cell r="J558">
            <v>0</v>
          </cell>
          <cell r="K558">
            <v>0</v>
          </cell>
          <cell r="L558">
            <v>0</v>
          </cell>
          <cell r="M558">
            <v>0</v>
          </cell>
          <cell r="N558">
            <v>0</v>
          </cell>
          <cell r="O558">
            <v>0</v>
          </cell>
          <cell r="P558">
            <v>0</v>
          </cell>
          <cell r="Q558">
            <v>0</v>
          </cell>
          <cell r="R558">
            <v>0</v>
          </cell>
          <cell r="S558">
            <v>0</v>
          </cell>
          <cell r="T558">
            <v>0</v>
          </cell>
          <cell r="U558">
            <v>0</v>
          </cell>
          <cell r="V558">
            <v>0</v>
          </cell>
          <cell r="W558">
            <v>0</v>
          </cell>
        </row>
        <row r="559">
          <cell r="D559">
            <v>0</v>
          </cell>
          <cell r="E559">
            <v>0</v>
          </cell>
          <cell r="F559">
            <v>0</v>
          </cell>
          <cell r="G559">
            <v>0</v>
          </cell>
          <cell r="H559">
            <v>0</v>
          </cell>
          <cell r="I559">
            <v>0</v>
          </cell>
          <cell r="J559">
            <v>0</v>
          </cell>
          <cell r="K559">
            <v>0</v>
          </cell>
          <cell r="L559">
            <v>0</v>
          </cell>
          <cell r="M559">
            <v>0</v>
          </cell>
          <cell r="N559">
            <v>0</v>
          </cell>
          <cell r="O559">
            <v>0</v>
          </cell>
          <cell r="P559">
            <v>0</v>
          </cell>
          <cell r="Q559">
            <v>0</v>
          </cell>
          <cell r="R559">
            <v>0</v>
          </cell>
          <cell r="S559">
            <v>0</v>
          </cell>
          <cell r="T559">
            <v>0</v>
          </cell>
          <cell r="U559">
            <v>0</v>
          </cell>
          <cell r="V559">
            <v>0</v>
          </cell>
          <cell r="W559">
            <v>0</v>
          </cell>
        </row>
        <row r="560">
          <cell r="D560">
            <v>0</v>
          </cell>
          <cell r="E560">
            <v>0</v>
          </cell>
          <cell r="F560">
            <v>0</v>
          </cell>
          <cell r="G560">
            <v>0</v>
          </cell>
          <cell r="H560">
            <v>0</v>
          </cell>
          <cell r="I560">
            <v>0</v>
          </cell>
          <cell r="J560">
            <v>0</v>
          </cell>
          <cell r="K560">
            <v>0</v>
          </cell>
          <cell r="L560">
            <v>0</v>
          </cell>
          <cell r="M560">
            <v>0</v>
          </cell>
          <cell r="N560">
            <v>0</v>
          </cell>
          <cell r="O560">
            <v>0</v>
          </cell>
          <cell r="P560">
            <v>0</v>
          </cell>
          <cell r="Q560">
            <v>0</v>
          </cell>
          <cell r="R560">
            <v>0</v>
          </cell>
          <cell r="S560">
            <v>0</v>
          </cell>
          <cell r="T560">
            <v>0</v>
          </cell>
          <cell r="U560">
            <v>0</v>
          </cell>
          <cell r="V560">
            <v>0</v>
          </cell>
          <cell r="W560">
            <v>0</v>
          </cell>
        </row>
        <row r="561">
          <cell r="D561">
            <v>0</v>
          </cell>
          <cell r="E561">
            <v>0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0</v>
          </cell>
          <cell r="V561">
            <v>0</v>
          </cell>
          <cell r="W561">
            <v>0</v>
          </cell>
        </row>
        <row r="562">
          <cell r="D562">
            <v>0</v>
          </cell>
          <cell r="E562">
            <v>0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V562">
            <v>0</v>
          </cell>
          <cell r="W562">
            <v>0</v>
          </cell>
        </row>
        <row r="563">
          <cell r="D563">
            <v>0</v>
          </cell>
          <cell r="E563">
            <v>0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V563">
            <v>0</v>
          </cell>
          <cell r="W563">
            <v>0</v>
          </cell>
        </row>
        <row r="564">
          <cell r="D564">
            <v>0</v>
          </cell>
          <cell r="E564">
            <v>0</v>
          </cell>
          <cell r="F564">
            <v>0</v>
          </cell>
          <cell r="G564">
            <v>0</v>
          </cell>
          <cell r="H564">
            <v>0</v>
          </cell>
          <cell r="I564">
            <v>0</v>
          </cell>
          <cell r="J564">
            <v>0</v>
          </cell>
          <cell r="K564">
            <v>0</v>
          </cell>
          <cell r="L564">
            <v>0</v>
          </cell>
          <cell r="M564">
            <v>0</v>
          </cell>
          <cell r="N564">
            <v>0</v>
          </cell>
          <cell r="O564">
            <v>0</v>
          </cell>
          <cell r="P564">
            <v>0</v>
          </cell>
          <cell r="Q564">
            <v>0</v>
          </cell>
          <cell r="R564">
            <v>0</v>
          </cell>
          <cell r="S564">
            <v>0</v>
          </cell>
          <cell r="T564">
            <v>0</v>
          </cell>
          <cell r="U564">
            <v>0</v>
          </cell>
          <cell r="V564">
            <v>0</v>
          </cell>
          <cell r="W564">
            <v>0</v>
          </cell>
        </row>
        <row r="565">
          <cell r="D565">
            <v>0</v>
          </cell>
          <cell r="E565">
            <v>0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0</v>
          </cell>
        </row>
        <row r="566">
          <cell r="D566">
            <v>0</v>
          </cell>
          <cell r="E566">
            <v>0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0</v>
          </cell>
          <cell r="V566">
            <v>0</v>
          </cell>
          <cell r="W566">
            <v>0</v>
          </cell>
        </row>
        <row r="567">
          <cell r="D567">
            <v>0</v>
          </cell>
          <cell r="E567">
            <v>0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0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0</v>
          </cell>
          <cell r="V567">
            <v>0</v>
          </cell>
          <cell r="W567">
            <v>0</v>
          </cell>
        </row>
        <row r="568">
          <cell r="D568">
            <v>0</v>
          </cell>
          <cell r="E568">
            <v>0</v>
          </cell>
          <cell r="F568">
            <v>0</v>
          </cell>
          <cell r="G568">
            <v>0</v>
          </cell>
          <cell r="H568">
            <v>0</v>
          </cell>
          <cell r="I568">
            <v>0</v>
          </cell>
          <cell r="J568">
            <v>0</v>
          </cell>
          <cell r="K568">
            <v>0</v>
          </cell>
          <cell r="L568">
            <v>0</v>
          </cell>
          <cell r="M568">
            <v>0</v>
          </cell>
          <cell r="N568">
            <v>0</v>
          </cell>
          <cell r="O568">
            <v>0</v>
          </cell>
          <cell r="P568">
            <v>0</v>
          </cell>
          <cell r="Q568">
            <v>0</v>
          </cell>
          <cell r="R568">
            <v>0</v>
          </cell>
          <cell r="S568">
            <v>0</v>
          </cell>
          <cell r="T568">
            <v>0</v>
          </cell>
          <cell r="U568">
            <v>0</v>
          </cell>
          <cell r="V568">
            <v>0</v>
          </cell>
          <cell r="W568">
            <v>0</v>
          </cell>
        </row>
        <row r="569">
          <cell r="D569">
            <v>0</v>
          </cell>
          <cell r="E569">
            <v>0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0</v>
          </cell>
          <cell r="V569">
            <v>0</v>
          </cell>
          <cell r="W569">
            <v>0</v>
          </cell>
        </row>
        <row r="570">
          <cell r="D570">
            <v>0</v>
          </cell>
          <cell r="E570">
            <v>0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</row>
        <row r="573">
          <cell r="D573">
            <v>0</v>
          </cell>
          <cell r="E573">
            <v>0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V573">
            <v>0</v>
          </cell>
          <cell r="W573">
            <v>0</v>
          </cell>
        </row>
        <row r="574">
          <cell r="D574">
            <v>0</v>
          </cell>
          <cell r="E574">
            <v>0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0</v>
          </cell>
          <cell r="W574">
            <v>0</v>
          </cell>
        </row>
        <row r="575">
          <cell r="D575">
            <v>0</v>
          </cell>
          <cell r="E575">
            <v>0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V575">
            <v>0</v>
          </cell>
          <cell r="W575">
            <v>0</v>
          </cell>
        </row>
        <row r="576">
          <cell r="D576">
            <v>0</v>
          </cell>
          <cell r="E576">
            <v>0</v>
          </cell>
          <cell r="F576">
            <v>0</v>
          </cell>
          <cell r="G576">
            <v>0</v>
          </cell>
          <cell r="H576">
            <v>0</v>
          </cell>
          <cell r="I576">
            <v>0</v>
          </cell>
          <cell r="J576">
            <v>0</v>
          </cell>
          <cell r="K576">
            <v>0</v>
          </cell>
          <cell r="L576">
            <v>0</v>
          </cell>
          <cell r="M576">
            <v>0</v>
          </cell>
          <cell r="N576">
            <v>0</v>
          </cell>
          <cell r="O576">
            <v>0</v>
          </cell>
          <cell r="P576">
            <v>0</v>
          </cell>
          <cell r="Q576">
            <v>0</v>
          </cell>
          <cell r="R576">
            <v>0</v>
          </cell>
          <cell r="S576">
            <v>0</v>
          </cell>
          <cell r="T576">
            <v>0</v>
          </cell>
          <cell r="U576">
            <v>0</v>
          </cell>
          <cell r="V576">
            <v>0</v>
          </cell>
          <cell r="W576">
            <v>0</v>
          </cell>
        </row>
        <row r="577">
          <cell r="D577">
            <v>0</v>
          </cell>
          <cell r="E577">
            <v>0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V577">
            <v>0</v>
          </cell>
          <cell r="W577">
            <v>0</v>
          </cell>
        </row>
        <row r="578">
          <cell r="D578">
            <v>0</v>
          </cell>
          <cell r="E578">
            <v>0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V578">
            <v>0</v>
          </cell>
          <cell r="W578">
            <v>0</v>
          </cell>
        </row>
        <row r="579">
          <cell r="D579">
            <v>0</v>
          </cell>
          <cell r="E579">
            <v>0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0</v>
          </cell>
        </row>
        <row r="580">
          <cell r="D580">
            <v>0</v>
          </cell>
          <cell r="E580">
            <v>0</v>
          </cell>
          <cell r="F580">
            <v>0</v>
          </cell>
          <cell r="G580">
            <v>0</v>
          </cell>
          <cell r="H580">
            <v>0</v>
          </cell>
          <cell r="I580">
            <v>0</v>
          </cell>
          <cell r="J580">
            <v>0</v>
          </cell>
          <cell r="K580">
            <v>0</v>
          </cell>
          <cell r="L580">
            <v>0</v>
          </cell>
          <cell r="M580">
            <v>0</v>
          </cell>
          <cell r="N580">
            <v>0</v>
          </cell>
          <cell r="O580">
            <v>0</v>
          </cell>
          <cell r="P580">
            <v>0</v>
          </cell>
          <cell r="Q580">
            <v>0</v>
          </cell>
          <cell r="R580">
            <v>0</v>
          </cell>
          <cell r="S580">
            <v>0</v>
          </cell>
          <cell r="T580">
            <v>0</v>
          </cell>
          <cell r="U580">
            <v>0</v>
          </cell>
          <cell r="V580">
            <v>0</v>
          </cell>
          <cell r="W580">
            <v>0</v>
          </cell>
        </row>
        <row r="581">
          <cell r="D581">
            <v>0</v>
          </cell>
          <cell r="E581">
            <v>0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V581">
            <v>0</v>
          </cell>
          <cell r="W581">
            <v>0</v>
          </cell>
        </row>
        <row r="582">
          <cell r="D582">
            <v>0</v>
          </cell>
          <cell r="E582">
            <v>0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0</v>
          </cell>
        </row>
        <row r="583">
          <cell r="D583">
            <v>0</v>
          </cell>
          <cell r="E583">
            <v>0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0</v>
          </cell>
        </row>
        <row r="584">
          <cell r="D584">
            <v>0</v>
          </cell>
          <cell r="E584">
            <v>0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>
            <v>0</v>
          </cell>
          <cell r="V584">
            <v>0</v>
          </cell>
          <cell r="W584">
            <v>0</v>
          </cell>
        </row>
        <row r="585">
          <cell r="D585">
            <v>0</v>
          </cell>
          <cell r="E585">
            <v>0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0</v>
          </cell>
          <cell r="W585">
            <v>0</v>
          </cell>
        </row>
        <row r="586">
          <cell r="D586">
            <v>0</v>
          </cell>
          <cell r="E586">
            <v>0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0</v>
          </cell>
        </row>
        <row r="587">
          <cell r="D587">
            <v>0</v>
          </cell>
          <cell r="E587">
            <v>0</v>
          </cell>
          <cell r="F587">
            <v>0</v>
          </cell>
          <cell r="G587">
            <v>0</v>
          </cell>
          <cell r="H587">
            <v>0</v>
          </cell>
          <cell r="I587">
            <v>0</v>
          </cell>
          <cell r="J587">
            <v>0</v>
          </cell>
          <cell r="K587">
            <v>0</v>
          </cell>
          <cell r="L587">
            <v>0</v>
          </cell>
          <cell r="M587">
            <v>0</v>
          </cell>
          <cell r="N587">
            <v>0</v>
          </cell>
          <cell r="O587">
            <v>0</v>
          </cell>
          <cell r="P587">
            <v>0</v>
          </cell>
          <cell r="Q587">
            <v>0</v>
          </cell>
          <cell r="R587">
            <v>0</v>
          </cell>
          <cell r="S587">
            <v>0</v>
          </cell>
          <cell r="T587">
            <v>0</v>
          </cell>
          <cell r="U587">
            <v>0</v>
          </cell>
          <cell r="V587">
            <v>0</v>
          </cell>
          <cell r="W587">
            <v>0</v>
          </cell>
        </row>
        <row r="588">
          <cell r="D588">
            <v>0</v>
          </cell>
          <cell r="E588">
            <v>0</v>
          </cell>
          <cell r="F588">
            <v>0</v>
          </cell>
          <cell r="G588">
            <v>0</v>
          </cell>
          <cell r="H588">
            <v>0</v>
          </cell>
          <cell r="I588">
            <v>0</v>
          </cell>
          <cell r="J588">
            <v>0</v>
          </cell>
          <cell r="K588">
            <v>0</v>
          </cell>
          <cell r="L588">
            <v>0</v>
          </cell>
          <cell r="M588">
            <v>0</v>
          </cell>
          <cell r="N588">
            <v>0</v>
          </cell>
          <cell r="O588">
            <v>0</v>
          </cell>
          <cell r="P588">
            <v>0</v>
          </cell>
          <cell r="Q588">
            <v>0</v>
          </cell>
          <cell r="R588">
            <v>0</v>
          </cell>
          <cell r="S588">
            <v>0</v>
          </cell>
          <cell r="T588">
            <v>0</v>
          </cell>
          <cell r="U588">
            <v>0</v>
          </cell>
          <cell r="V588">
            <v>0</v>
          </cell>
          <cell r="W588">
            <v>0</v>
          </cell>
        </row>
        <row r="589">
          <cell r="D589">
            <v>0</v>
          </cell>
          <cell r="E589">
            <v>0</v>
          </cell>
          <cell r="F589">
            <v>0</v>
          </cell>
          <cell r="G589">
            <v>0</v>
          </cell>
          <cell r="H589">
            <v>0</v>
          </cell>
          <cell r="I589">
            <v>0</v>
          </cell>
          <cell r="J589">
            <v>0</v>
          </cell>
          <cell r="K589">
            <v>0</v>
          </cell>
          <cell r="L589">
            <v>0</v>
          </cell>
          <cell r="M589">
            <v>0</v>
          </cell>
          <cell r="N589">
            <v>0</v>
          </cell>
          <cell r="O589">
            <v>0</v>
          </cell>
          <cell r="P589">
            <v>0</v>
          </cell>
          <cell r="Q589">
            <v>0</v>
          </cell>
          <cell r="R589">
            <v>0</v>
          </cell>
          <cell r="S589">
            <v>0</v>
          </cell>
          <cell r="T589">
            <v>0</v>
          </cell>
          <cell r="U589">
            <v>0</v>
          </cell>
          <cell r="V589">
            <v>0</v>
          </cell>
          <cell r="W589">
            <v>0</v>
          </cell>
        </row>
        <row r="590">
          <cell r="D590">
            <v>0</v>
          </cell>
          <cell r="E590">
            <v>0</v>
          </cell>
          <cell r="F590">
            <v>0</v>
          </cell>
          <cell r="G590">
            <v>0</v>
          </cell>
          <cell r="H590">
            <v>0</v>
          </cell>
          <cell r="I590">
            <v>0</v>
          </cell>
          <cell r="J590">
            <v>0</v>
          </cell>
          <cell r="K590">
            <v>0</v>
          </cell>
          <cell r="L590">
            <v>0</v>
          </cell>
          <cell r="M590">
            <v>0</v>
          </cell>
          <cell r="N590">
            <v>0</v>
          </cell>
          <cell r="O590">
            <v>0</v>
          </cell>
          <cell r="P590">
            <v>0</v>
          </cell>
          <cell r="Q590">
            <v>0</v>
          </cell>
          <cell r="R590">
            <v>0</v>
          </cell>
          <cell r="S590">
            <v>0</v>
          </cell>
          <cell r="T590">
            <v>0</v>
          </cell>
          <cell r="U590">
            <v>0</v>
          </cell>
          <cell r="V590">
            <v>0</v>
          </cell>
          <cell r="W590">
            <v>0</v>
          </cell>
        </row>
        <row r="591">
          <cell r="D591">
            <v>0</v>
          </cell>
          <cell r="E591">
            <v>0</v>
          </cell>
          <cell r="F591">
            <v>0</v>
          </cell>
          <cell r="G591">
            <v>0</v>
          </cell>
          <cell r="H591">
            <v>0</v>
          </cell>
          <cell r="I591">
            <v>0</v>
          </cell>
          <cell r="J591">
            <v>0</v>
          </cell>
          <cell r="K591">
            <v>0</v>
          </cell>
          <cell r="L591">
            <v>0</v>
          </cell>
          <cell r="M591">
            <v>0</v>
          </cell>
          <cell r="N591">
            <v>0</v>
          </cell>
          <cell r="O591">
            <v>0</v>
          </cell>
          <cell r="P591">
            <v>0</v>
          </cell>
          <cell r="Q591">
            <v>0</v>
          </cell>
          <cell r="R591">
            <v>0</v>
          </cell>
          <cell r="S591">
            <v>0</v>
          </cell>
          <cell r="T591">
            <v>0</v>
          </cell>
          <cell r="U591">
            <v>0</v>
          </cell>
          <cell r="V591">
            <v>0</v>
          </cell>
          <cell r="W591">
            <v>0</v>
          </cell>
        </row>
        <row r="592">
          <cell r="D592">
            <v>0</v>
          </cell>
          <cell r="E592">
            <v>0</v>
          </cell>
          <cell r="F592">
            <v>0</v>
          </cell>
          <cell r="G592">
            <v>0</v>
          </cell>
          <cell r="H592">
            <v>0</v>
          </cell>
          <cell r="I592">
            <v>0</v>
          </cell>
          <cell r="J592">
            <v>0</v>
          </cell>
          <cell r="K592">
            <v>0</v>
          </cell>
          <cell r="L592">
            <v>0</v>
          </cell>
          <cell r="M592">
            <v>0</v>
          </cell>
          <cell r="N592">
            <v>0</v>
          </cell>
          <cell r="O592">
            <v>0</v>
          </cell>
          <cell r="P592">
            <v>0</v>
          </cell>
          <cell r="Q592">
            <v>0</v>
          </cell>
          <cell r="R592">
            <v>0</v>
          </cell>
          <cell r="S592">
            <v>0</v>
          </cell>
          <cell r="T592">
            <v>0</v>
          </cell>
          <cell r="U592">
            <v>0</v>
          </cell>
          <cell r="V592">
            <v>0</v>
          </cell>
          <cell r="W592">
            <v>0</v>
          </cell>
        </row>
        <row r="593">
          <cell r="D593">
            <v>0</v>
          </cell>
          <cell r="E593">
            <v>0</v>
          </cell>
          <cell r="F593">
            <v>0</v>
          </cell>
          <cell r="G593">
            <v>0</v>
          </cell>
          <cell r="H593">
            <v>0</v>
          </cell>
          <cell r="I593">
            <v>0</v>
          </cell>
          <cell r="J593">
            <v>0</v>
          </cell>
          <cell r="K593">
            <v>0</v>
          </cell>
          <cell r="L593">
            <v>0</v>
          </cell>
          <cell r="M593">
            <v>0</v>
          </cell>
          <cell r="N593">
            <v>0</v>
          </cell>
          <cell r="O593">
            <v>0</v>
          </cell>
          <cell r="P593">
            <v>0</v>
          </cell>
          <cell r="Q593">
            <v>0</v>
          </cell>
          <cell r="R593">
            <v>0</v>
          </cell>
          <cell r="S593">
            <v>0</v>
          </cell>
          <cell r="T593">
            <v>0</v>
          </cell>
          <cell r="U593">
            <v>0</v>
          </cell>
          <cell r="V593">
            <v>0</v>
          </cell>
          <cell r="W593">
            <v>0</v>
          </cell>
        </row>
        <row r="594">
          <cell r="D594">
            <v>0</v>
          </cell>
          <cell r="E594">
            <v>0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0</v>
          </cell>
        </row>
        <row r="595">
          <cell r="D595">
            <v>0</v>
          </cell>
          <cell r="E595">
            <v>0</v>
          </cell>
          <cell r="F595">
            <v>0</v>
          </cell>
          <cell r="G595">
            <v>0</v>
          </cell>
          <cell r="H595">
            <v>0</v>
          </cell>
          <cell r="I595">
            <v>0</v>
          </cell>
          <cell r="J595">
            <v>0</v>
          </cell>
          <cell r="K595">
            <v>0</v>
          </cell>
          <cell r="L595">
            <v>0</v>
          </cell>
          <cell r="M595">
            <v>0</v>
          </cell>
          <cell r="N595">
            <v>0</v>
          </cell>
          <cell r="O595">
            <v>0</v>
          </cell>
          <cell r="P595">
            <v>0</v>
          </cell>
          <cell r="Q595">
            <v>0</v>
          </cell>
          <cell r="R595">
            <v>0</v>
          </cell>
          <cell r="S595">
            <v>0</v>
          </cell>
          <cell r="T595">
            <v>0</v>
          </cell>
          <cell r="U595">
            <v>0</v>
          </cell>
          <cell r="V595">
            <v>0</v>
          </cell>
          <cell r="W595">
            <v>0</v>
          </cell>
        </row>
        <row r="596">
          <cell r="D596">
            <v>0</v>
          </cell>
          <cell r="E596">
            <v>0</v>
          </cell>
          <cell r="F596">
            <v>0</v>
          </cell>
          <cell r="G596">
            <v>0</v>
          </cell>
          <cell r="H596">
            <v>0</v>
          </cell>
          <cell r="I596">
            <v>0</v>
          </cell>
          <cell r="J596">
            <v>0</v>
          </cell>
          <cell r="K596">
            <v>0</v>
          </cell>
          <cell r="L596">
            <v>0</v>
          </cell>
          <cell r="M596">
            <v>0</v>
          </cell>
          <cell r="N596">
            <v>0</v>
          </cell>
          <cell r="O596">
            <v>0</v>
          </cell>
          <cell r="P596">
            <v>0</v>
          </cell>
          <cell r="Q596">
            <v>0</v>
          </cell>
          <cell r="R596">
            <v>0</v>
          </cell>
          <cell r="S596">
            <v>0</v>
          </cell>
          <cell r="T596">
            <v>0</v>
          </cell>
          <cell r="U596">
            <v>0</v>
          </cell>
          <cell r="V596">
            <v>0</v>
          </cell>
          <cell r="W596">
            <v>0</v>
          </cell>
        </row>
        <row r="597">
          <cell r="D597">
            <v>0</v>
          </cell>
          <cell r="E597">
            <v>0</v>
          </cell>
          <cell r="F597">
            <v>0</v>
          </cell>
          <cell r="G597">
            <v>0</v>
          </cell>
          <cell r="H597">
            <v>0</v>
          </cell>
          <cell r="I597">
            <v>0</v>
          </cell>
          <cell r="J597">
            <v>0</v>
          </cell>
          <cell r="K597">
            <v>0</v>
          </cell>
          <cell r="L597">
            <v>0</v>
          </cell>
          <cell r="M597">
            <v>0</v>
          </cell>
          <cell r="N597">
            <v>0</v>
          </cell>
          <cell r="O597">
            <v>0</v>
          </cell>
          <cell r="P597">
            <v>0</v>
          </cell>
          <cell r="Q597">
            <v>0</v>
          </cell>
          <cell r="R597">
            <v>0</v>
          </cell>
          <cell r="S597">
            <v>0</v>
          </cell>
          <cell r="T597">
            <v>0</v>
          </cell>
          <cell r="U597">
            <v>0</v>
          </cell>
          <cell r="V597">
            <v>0</v>
          </cell>
          <cell r="W597">
            <v>0</v>
          </cell>
        </row>
        <row r="598">
          <cell r="D598">
            <v>0</v>
          </cell>
          <cell r="E598">
            <v>0</v>
          </cell>
          <cell r="F598">
            <v>0</v>
          </cell>
          <cell r="G598">
            <v>0</v>
          </cell>
          <cell r="H598">
            <v>0</v>
          </cell>
          <cell r="I598">
            <v>0</v>
          </cell>
          <cell r="J598">
            <v>0</v>
          </cell>
          <cell r="K598">
            <v>0</v>
          </cell>
          <cell r="L598">
            <v>0</v>
          </cell>
          <cell r="M598">
            <v>0</v>
          </cell>
          <cell r="N598">
            <v>0</v>
          </cell>
          <cell r="O598">
            <v>0</v>
          </cell>
          <cell r="P598">
            <v>0</v>
          </cell>
          <cell r="Q598">
            <v>0</v>
          </cell>
          <cell r="R598">
            <v>0</v>
          </cell>
          <cell r="S598">
            <v>0</v>
          </cell>
          <cell r="T598">
            <v>0</v>
          </cell>
          <cell r="U598">
            <v>0</v>
          </cell>
          <cell r="V598">
            <v>0</v>
          </cell>
          <cell r="W598">
            <v>0</v>
          </cell>
        </row>
        <row r="599">
          <cell r="D599">
            <v>0</v>
          </cell>
          <cell r="E599">
            <v>0</v>
          </cell>
          <cell r="F599">
            <v>0</v>
          </cell>
          <cell r="G599">
            <v>0</v>
          </cell>
          <cell r="H599">
            <v>0</v>
          </cell>
          <cell r="I599">
            <v>0</v>
          </cell>
          <cell r="J599">
            <v>0</v>
          </cell>
          <cell r="K599">
            <v>0</v>
          </cell>
          <cell r="L599">
            <v>0</v>
          </cell>
          <cell r="M599">
            <v>0</v>
          </cell>
          <cell r="N599">
            <v>0</v>
          </cell>
          <cell r="O599">
            <v>0</v>
          </cell>
          <cell r="P599">
            <v>0</v>
          </cell>
          <cell r="Q599">
            <v>0</v>
          </cell>
          <cell r="R599">
            <v>0</v>
          </cell>
          <cell r="S599">
            <v>0</v>
          </cell>
          <cell r="T599">
            <v>0</v>
          </cell>
          <cell r="U599">
            <v>0</v>
          </cell>
          <cell r="V599">
            <v>0</v>
          </cell>
          <cell r="W599">
            <v>0</v>
          </cell>
        </row>
        <row r="600">
          <cell r="D600">
            <v>0</v>
          </cell>
          <cell r="E600">
            <v>0</v>
          </cell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  <cell r="K600">
            <v>0</v>
          </cell>
          <cell r="L600">
            <v>0</v>
          </cell>
          <cell r="M600">
            <v>0</v>
          </cell>
          <cell r="N600">
            <v>0</v>
          </cell>
          <cell r="O600">
            <v>0</v>
          </cell>
          <cell r="P600">
            <v>0</v>
          </cell>
          <cell r="Q600">
            <v>0</v>
          </cell>
          <cell r="R600">
            <v>0</v>
          </cell>
          <cell r="S600">
            <v>0</v>
          </cell>
          <cell r="T600">
            <v>0</v>
          </cell>
          <cell r="U600">
            <v>0</v>
          </cell>
          <cell r="V600">
            <v>0</v>
          </cell>
          <cell r="W600">
            <v>0</v>
          </cell>
        </row>
        <row r="601">
          <cell r="D601">
            <v>0</v>
          </cell>
          <cell r="E601">
            <v>0</v>
          </cell>
          <cell r="F601">
            <v>0</v>
          </cell>
          <cell r="G601">
            <v>0</v>
          </cell>
          <cell r="H601">
            <v>0</v>
          </cell>
          <cell r="I601">
            <v>0</v>
          </cell>
          <cell r="J601">
            <v>0</v>
          </cell>
          <cell r="K601">
            <v>0</v>
          </cell>
          <cell r="L601">
            <v>0</v>
          </cell>
          <cell r="M601">
            <v>0</v>
          </cell>
          <cell r="N601">
            <v>0</v>
          </cell>
          <cell r="O601">
            <v>0</v>
          </cell>
          <cell r="P601">
            <v>0</v>
          </cell>
          <cell r="Q601">
            <v>0</v>
          </cell>
          <cell r="R601">
            <v>0</v>
          </cell>
          <cell r="S601">
            <v>0</v>
          </cell>
          <cell r="T601">
            <v>0</v>
          </cell>
          <cell r="U601">
            <v>0</v>
          </cell>
          <cell r="V601">
            <v>0</v>
          </cell>
          <cell r="W601">
            <v>0</v>
          </cell>
        </row>
        <row r="602">
          <cell r="D602">
            <v>0</v>
          </cell>
          <cell r="E602">
            <v>0</v>
          </cell>
          <cell r="F602">
            <v>0</v>
          </cell>
          <cell r="G602">
            <v>0</v>
          </cell>
          <cell r="H602">
            <v>0</v>
          </cell>
          <cell r="I602">
            <v>0</v>
          </cell>
          <cell r="J602">
            <v>0</v>
          </cell>
          <cell r="K602">
            <v>0</v>
          </cell>
          <cell r="L602">
            <v>0</v>
          </cell>
          <cell r="M602">
            <v>0</v>
          </cell>
          <cell r="N602">
            <v>0</v>
          </cell>
          <cell r="O602">
            <v>0</v>
          </cell>
          <cell r="P602">
            <v>0</v>
          </cell>
          <cell r="Q602">
            <v>0</v>
          </cell>
          <cell r="R602">
            <v>0</v>
          </cell>
          <cell r="S602">
            <v>0</v>
          </cell>
          <cell r="T602">
            <v>0</v>
          </cell>
          <cell r="U602">
            <v>0</v>
          </cell>
          <cell r="V602">
            <v>0</v>
          </cell>
          <cell r="W602">
            <v>0</v>
          </cell>
        </row>
        <row r="603">
          <cell r="D603">
            <v>0</v>
          </cell>
          <cell r="E603">
            <v>0</v>
          </cell>
          <cell r="F603">
            <v>0</v>
          </cell>
          <cell r="G603">
            <v>0</v>
          </cell>
          <cell r="H603">
            <v>0</v>
          </cell>
          <cell r="I603">
            <v>0</v>
          </cell>
          <cell r="J603">
            <v>0</v>
          </cell>
          <cell r="K603">
            <v>0</v>
          </cell>
          <cell r="L603">
            <v>0</v>
          </cell>
          <cell r="M603">
            <v>0</v>
          </cell>
          <cell r="N603">
            <v>0</v>
          </cell>
          <cell r="O603">
            <v>0</v>
          </cell>
          <cell r="P603">
            <v>0</v>
          </cell>
          <cell r="Q603">
            <v>0</v>
          </cell>
          <cell r="R603">
            <v>0</v>
          </cell>
          <cell r="S603">
            <v>0</v>
          </cell>
          <cell r="T603">
            <v>0</v>
          </cell>
          <cell r="U603">
            <v>0</v>
          </cell>
          <cell r="V603">
            <v>0</v>
          </cell>
          <cell r="W603">
            <v>0</v>
          </cell>
        </row>
        <row r="604">
          <cell r="D604">
            <v>0</v>
          </cell>
          <cell r="E604">
            <v>0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0</v>
          </cell>
          <cell r="W604">
            <v>0</v>
          </cell>
        </row>
        <row r="605">
          <cell r="D605">
            <v>0</v>
          </cell>
          <cell r="E605">
            <v>0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0</v>
          </cell>
          <cell r="W605">
            <v>0</v>
          </cell>
        </row>
        <row r="608"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M608">
            <v>0</v>
          </cell>
          <cell r="N608">
            <v>0</v>
          </cell>
          <cell r="O608">
            <v>0</v>
          </cell>
          <cell r="P608">
            <v>0</v>
          </cell>
          <cell r="Q608">
            <v>0</v>
          </cell>
          <cell r="R608">
            <v>0</v>
          </cell>
          <cell r="S608">
            <v>0</v>
          </cell>
          <cell r="T608">
            <v>0</v>
          </cell>
          <cell r="U608">
            <v>0</v>
          </cell>
          <cell r="V608">
            <v>0</v>
          </cell>
          <cell r="W608">
            <v>0</v>
          </cell>
        </row>
        <row r="609"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0</v>
          </cell>
        </row>
        <row r="610"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0</v>
          </cell>
          <cell r="W610">
            <v>0</v>
          </cell>
        </row>
        <row r="611"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0</v>
          </cell>
          <cell r="W611">
            <v>0</v>
          </cell>
        </row>
        <row r="612">
          <cell r="D612">
            <v>0</v>
          </cell>
          <cell r="E612">
            <v>0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0</v>
          </cell>
        </row>
        <row r="613">
          <cell r="D613">
            <v>0</v>
          </cell>
          <cell r="E613">
            <v>0</v>
          </cell>
          <cell r="F613">
            <v>0</v>
          </cell>
          <cell r="G613">
            <v>0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M613">
            <v>0</v>
          </cell>
          <cell r="N613">
            <v>0</v>
          </cell>
          <cell r="O613">
            <v>0</v>
          </cell>
          <cell r="P613">
            <v>0</v>
          </cell>
          <cell r="Q613">
            <v>0</v>
          </cell>
          <cell r="R613">
            <v>0</v>
          </cell>
          <cell r="S613">
            <v>0</v>
          </cell>
          <cell r="T613">
            <v>0</v>
          </cell>
          <cell r="U613">
            <v>0</v>
          </cell>
          <cell r="V613">
            <v>0</v>
          </cell>
          <cell r="W613">
            <v>0</v>
          </cell>
        </row>
        <row r="614">
          <cell r="D614">
            <v>0</v>
          </cell>
          <cell r="E614">
            <v>0</v>
          </cell>
          <cell r="F614">
            <v>0</v>
          </cell>
          <cell r="G614">
            <v>0</v>
          </cell>
          <cell r="H614">
            <v>0</v>
          </cell>
          <cell r="I614">
            <v>0</v>
          </cell>
          <cell r="J614">
            <v>0</v>
          </cell>
          <cell r="K614">
            <v>0</v>
          </cell>
          <cell r="L614">
            <v>0</v>
          </cell>
          <cell r="M614">
            <v>0</v>
          </cell>
          <cell r="N614">
            <v>0</v>
          </cell>
          <cell r="O614">
            <v>0</v>
          </cell>
          <cell r="P614">
            <v>0</v>
          </cell>
          <cell r="Q614">
            <v>0</v>
          </cell>
          <cell r="R614">
            <v>0</v>
          </cell>
          <cell r="S614">
            <v>0</v>
          </cell>
          <cell r="T614">
            <v>0</v>
          </cell>
          <cell r="U614">
            <v>0</v>
          </cell>
          <cell r="V614">
            <v>0</v>
          </cell>
          <cell r="W614">
            <v>0</v>
          </cell>
        </row>
        <row r="615">
          <cell r="D615">
            <v>0</v>
          </cell>
          <cell r="E615">
            <v>0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0</v>
          </cell>
          <cell r="V615">
            <v>0</v>
          </cell>
          <cell r="W615">
            <v>0</v>
          </cell>
        </row>
        <row r="616">
          <cell r="D616">
            <v>0</v>
          </cell>
          <cell r="E616">
            <v>0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0</v>
          </cell>
          <cell r="U616">
            <v>0</v>
          </cell>
          <cell r="V616">
            <v>0</v>
          </cell>
          <cell r="W616">
            <v>0</v>
          </cell>
        </row>
        <row r="617">
          <cell r="D617">
            <v>0</v>
          </cell>
          <cell r="E617">
            <v>0</v>
          </cell>
          <cell r="F617">
            <v>0</v>
          </cell>
          <cell r="G617">
            <v>0</v>
          </cell>
          <cell r="H617">
            <v>0</v>
          </cell>
          <cell r="I617">
            <v>0</v>
          </cell>
          <cell r="J617">
            <v>0</v>
          </cell>
          <cell r="K617">
            <v>0</v>
          </cell>
          <cell r="L617">
            <v>0</v>
          </cell>
          <cell r="M617">
            <v>0</v>
          </cell>
          <cell r="N617">
            <v>0</v>
          </cell>
          <cell r="O617">
            <v>0</v>
          </cell>
          <cell r="P617">
            <v>0</v>
          </cell>
          <cell r="Q617">
            <v>0</v>
          </cell>
          <cell r="R617">
            <v>0</v>
          </cell>
          <cell r="S617">
            <v>0</v>
          </cell>
          <cell r="T617">
            <v>0</v>
          </cell>
          <cell r="U617">
            <v>0</v>
          </cell>
          <cell r="V617">
            <v>0</v>
          </cell>
          <cell r="W617">
            <v>0</v>
          </cell>
        </row>
        <row r="618">
          <cell r="D618">
            <v>0</v>
          </cell>
          <cell r="E618">
            <v>0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V618">
            <v>0</v>
          </cell>
          <cell r="W618">
            <v>0</v>
          </cell>
        </row>
        <row r="619">
          <cell r="D619">
            <v>0</v>
          </cell>
          <cell r="E619">
            <v>0</v>
          </cell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0</v>
          </cell>
        </row>
        <row r="620">
          <cell r="D620">
            <v>0</v>
          </cell>
          <cell r="E620">
            <v>0</v>
          </cell>
          <cell r="F620">
            <v>0</v>
          </cell>
          <cell r="G620">
            <v>0</v>
          </cell>
          <cell r="H620">
            <v>0</v>
          </cell>
          <cell r="I620">
            <v>0</v>
          </cell>
          <cell r="J620">
            <v>0</v>
          </cell>
          <cell r="K620">
            <v>0</v>
          </cell>
          <cell r="L620">
            <v>0</v>
          </cell>
          <cell r="M620">
            <v>0</v>
          </cell>
          <cell r="N620">
            <v>0</v>
          </cell>
          <cell r="O620">
            <v>0</v>
          </cell>
          <cell r="P620">
            <v>0</v>
          </cell>
          <cell r="Q620">
            <v>0</v>
          </cell>
          <cell r="R620">
            <v>0</v>
          </cell>
          <cell r="S620">
            <v>0</v>
          </cell>
          <cell r="T620">
            <v>0</v>
          </cell>
          <cell r="U620">
            <v>0</v>
          </cell>
          <cell r="V620">
            <v>0</v>
          </cell>
          <cell r="W620">
            <v>0</v>
          </cell>
        </row>
        <row r="621">
          <cell r="D621">
            <v>0</v>
          </cell>
          <cell r="E621">
            <v>0</v>
          </cell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  <cell r="U621">
            <v>0</v>
          </cell>
          <cell r="V621">
            <v>0</v>
          </cell>
          <cell r="W621">
            <v>0</v>
          </cell>
        </row>
        <row r="622"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H622">
            <v>0</v>
          </cell>
          <cell r="I622">
            <v>0</v>
          </cell>
          <cell r="J622">
            <v>0</v>
          </cell>
          <cell r="K622">
            <v>0</v>
          </cell>
          <cell r="L622">
            <v>0</v>
          </cell>
          <cell r="M622">
            <v>0</v>
          </cell>
          <cell r="N622">
            <v>0</v>
          </cell>
          <cell r="O622">
            <v>0</v>
          </cell>
          <cell r="P622">
            <v>0</v>
          </cell>
          <cell r="Q622">
            <v>0</v>
          </cell>
          <cell r="R622">
            <v>0</v>
          </cell>
          <cell r="S622">
            <v>0</v>
          </cell>
          <cell r="T622">
            <v>0</v>
          </cell>
          <cell r="U622">
            <v>0</v>
          </cell>
          <cell r="V622">
            <v>0</v>
          </cell>
          <cell r="W622">
            <v>0</v>
          </cell>
        </row>
        <row r="623">
          <cell r="D623">
            <v>0</v>
          </cell>
          <cell r="E623">
            <v>0</v>
          </cell>
          <cell r="F623">
            <v>0</v>
          </cell>
          <cell r="G623">
            <v>0</v>
          </cell>
          <cell r="H623">
            <v>0</v>
          </cell>
          <cell r="I623">
            <v>0</v>
          </cell>
          <cell r="J623">
            <v>0</v>
          </cell>
          <cell r="K623">
            <v>0</v>
          </cell>
          <cell r="L623">
            <v>0</v>
          </cell>
          <cell r="M623">
            <v>0</v>
          </cell>
          <cell r="N623">
            <v>0</v>
          </cell>
          <cell r="O623">
            <v>0</v>
          </cell>
          <cell r="P623">
            <v>0</v>
          </cell>
          <cell r="Q623">
            <v>0</v>
          </cell>
          <cell r="R623">
            <v>0</v>
          </cell>
          <cell r="S623">
            <v>0</v>
          </cell>
          <cell r="T623">
            <v>0</v>
          </cell>
          <cell r="U623">
            <v>0</v>
          </cell>
          <cell r="V623">
            <v>0</v>
          </cell>
          <cell r="W623">
            <v>0</v>
          </cell>
        </row>
        <row r="624">
          <cell r="D624">
            <v>0</v>
          </cell>
          <cell r="E624">
            <v>0</v>
          </cell>
          <cell r="F624">
            <v>0</v>
          </cell>
          <cell r="G624">
            <v>0</v>
          </cell>
          <cell r="H624">
            <v>0</v>
          </cell>
          <cell r="I624">
            <v>0</v>
          </cell>
          <cell r="J624">
            <v>0</v>
          </cell>
          <cell r="K624">
            <v>0</v>
          </cell>
          <cell r="L624">
            <v>0</v>
          </cell>
          <cell r="M624">
            <v>0</v>
          </cell>
          <cell r="N624">
            <v>0</v>
          </cell>
          <cell r="O624">
            <v>0</v>
          </cell>
          <cell r="P624">
            <v>0</v>
          </cell>
          <cell r="Q624">
            <v>0</v>
          </cell>
          <cell r="R624">
            <v>0</v>
          </cell>
          <cell r="S624">
            <v>0</v>
          </cell>
          <cell r="T624">
            <v>0</v>
          </cell>
          <cell r="U624">
            <v>0</v>
          </cell>
          <cell r="V624">
            <v>0</v>
          </cell>
          <cell r="W624">
            <v>0</v>
          </cell>
        </row>
        <row r="625">
          <cell r="D625">
            <v>0</v>
          </cell>
          <cell r="E625">
            <v>0</v>
          </cell>
          <cell r="F625">
            <v>0</v>
          </cell>
          <cell r="G625">
            <v>0</v>
          </cell>
          <cell r="H625">
            <v>0</v>
          </cell>
          <cell r="I625">
            <v>0</v>
          </cell>
          <cell r="J625">
            <v>0</v>
          </cell>
          <cell r="K625">
            <v>0</v>
          </cell>
          <cell r="L625">
            <v>0</v>
          </cell>
          <cell r="M625">
            <v>0</v>
          </cell>
          <cell r="N625">
            <v>0</v>
          </cell>
          <cell r="O625">
            <v>0</v>
          </cell>
          <cell r="P625">
            <v>0</v>
          </cell>
          <cell r="Q625">
            <v>0</v>
          </cell>
          <cell r="R625">
            <v>0</v>
          </cell>
          <cell r="S625">
            <v>0</v>
          </cell>
          <cell r="T625">
            <v>0</v>
          </cell>
          <cell r="U625">
            <v>0</v>
          </cell>
          <cell r="V625">
            <v>0</v>
          </cell>
          <cell r="W625">
            <v>0</v>
          </cell>
        </row>
        <row r="626">
          <cell r="D626">
            <v>0</v>
          </cell>
          <cell r="E626">
            <v>0</v>
          </cell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0</v>
          </cell>
          <cell r="U626">
            <v>0</v>
          </cell>
          <cell r="V626">
            <v>0</v>
          </cell>
          <cell r="W626">
            <v>0</v>
          </cell>
        </row>
        <row r="627">
          <cell r="D627">
            <v>0</v>
          </cell>
          <cell r="E627">
            <v>0</v>
          </cell>
          <cell r="F627">
            <v>0</v>
          </cell>
          <cell r="G627">
            <v>0</v>
          </cell>
          <cell r="H627">
            <v>0</v>
          </cell>
          <cell r="I627">
            <v>0</v>
          </cell>
          <cell r="J627">
            <v>0</v>
          </cell>
          <cell r="K627">
            <v>0</v>
          </cell>
          <cell r="L627">
            <v>0</v>
          </cell>
          <cell r="M627">
            <v>0</v>
          </cell>
          <cell r="N627">
            <v>0</v>
          </cell>
          <cell r="O627">
            <v>0</v>
          </cell>
          <cell r="P627">
            <v>0</v>
          </cell>
          <cell r="Q627">
            <v>0</v>
          </cell>
          <cell r="R627">
            <v>0</v>
          </cell>
          <cell r="S627">
            <v>0</v>
          </cell>
          <cell r="T627">
            <v>0</v>
          </cell>
          <cell r="U627">
            <v>0</v>
          </cell>
          <cell r="V627">
            <v>0</v>
          </cell>
          <cell r="W627">
            <v>0</v>
          </cell>
        </row>
        <row r="628">
          <cell r="D628">
            <v>0</v>
          </cell>
          <cell r="E628">
            <v>0</v>
          </cell>
          <cell r="F628">
            <v>0</v>
          </cell>
          <cell r="G628">
            <v>0</v>
          </cell>
          <cell r="H628">
            <v>0</v>
          </cell>
          <cell r="I628">
            <v>0</v>
          </cell>
          <cell r="J628">
            <v>0</v>
          </cell>
          <cell r="K628">
            <v>0</v>
          </cell>
          <cell r="L628">
            <v>0</v>
          </cell>
          <cell r="M628">
            <v>0</v>
          </cell>
          <cell r="N628">
            <v>0</v>
          </cell>
          <cell r="O628">
            <v>0</v>
          </cell>
          <cell r="P628">
            <v>0</v>
          </cell>
          <cell r="Q628">
            <v>0</v>
          </cell>
          <cell r="R628">
            <v>0</v>
          </cell>
          <cell r="S628">
            <v>0</v>
          </cell>
          <cell r="T628">
            <v>0</v>
          </cell>
          <cell r="U628">
            <v>0</v>
          </cell>
          <cell r="V628">
            <v>0</v>
          </cell>
          <cell r="W628">
            <v>0</v>
          </cell>
        </row>
        <row r="629">
          <cell r="D629">
            <v>0</v>
          </cell>
          <cell r="E629">
            <v>0</v>
          </cell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>
            <v>0</v>
          </cell>
          <cell r="W629">
            <v>0</v>
          </cell>
        </row>
        <row r="630">
          <cell r="D630">
            <v>0</v>
          </cell>
          <cell r="E630">
            <v>0</v>
          </cell>
          <cell r="F630">
            <v>0</v>
          </cell>
          <cell r="G630">
            <v>0</v>
          </cell>
          <cell r="H630">
            <v>0</v>
          </cell>
          <cell r="I630">
            <v>0</v>
          </cell>
          <cell r="J630">
            <v>0</v>
          </cell>
          <cell r="K630">
            <v>0</v>
          </cell>
          <cell r="L630">
            <v>0</v>
          </cell>
          <cell r="M630">
            <v>0</v>
          </cell>
          <cell r="N630">
            <v>0</v>
          </cell>
          <cell r="O630">
            <v>0</v>
          </cell>
          <cell r="P630">
            <v>0</v>
          </cell>
          <cell r="Q630">
            <v>0</v>
          </cell>
          <cell r="R630">
            <v>0</v>
          </cell>
          <cell r="S630">
            <v>0</v>
          </cell>
          <cell r="T630">
            <v>0</v>
          </cell>
          <cell r="U630">
            <v>0</v>
          </cell>
          <cell r="V630">
            <v>0</v>
          </cell>
          <cell r="W630">
            <v>0</v>
          </cell>
        </row>
        <row r="631">
          <cell r="D631">
            <v>0</v>
          </cell>
          <cell r="E631">
            <v>0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0</v>
          </cell>
          <cell r="W631">
            <v>0</v>
          </cell>
        </row>
        <row r="632">
          <cell r="D632">
            <v>0</v>
          </cell>
          <cell r="E632">
            <v>0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0</v>
          </cell>
          <cell r="W632">
            <v>0</v>
          </cell>
        </row>
        <row r="633">
          <cell r="D633">
            <v>0</v>
          </cell>
          <cell r="E633">
            <v>0</v>
          </cell>
          <cell r="F633">
            <v>0</v>
          </cell>
          <cell r="G633">
            <v>0</v>
          </cell>
          <cell r="H633">
            <v>0</v>
          </cell>
          <cell r="I633">
            <v>0</v>
          </cell>
          <cell r="J633">
            <v>0</v>
          </cell>
          <cell r="K633">
            <v>0</v>
          </cell>
          <cell r="L633">
            <v>0</v>
          </cell>
          <cell r="M633">
            <v>0</v>
          </cell>
          <cell r="N633">
            <v>0</v>
          </cell>
          <cell r="O633">
            <v>0</v>
          </cell>
          <cell r="P633">
            <v>0</v>
          </cell>
          <cell r="Q633">
            <v>0</v>
          </cell>
          <cell r="R633">
            <v>0</v>
          </cell>
          <cell r="S633">
            <v>0</v>
          </cell>
          <cell r="T633">
            <v>0</v>
          </cell>
          <cell r="U633">
            <v>0</v>
          </cell>
          <cell r="V633">
            <v>0</v>
          </cell>
          <cell r="W633">
            <v>0</v>
          </cell>
        </row>
        <row r="634">
          <cell r="D634">
            <v>0</v>
          </cell>
          <cell r="E634">
            <v>0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V634">
            <v>0</v>
          </cell>
          <cell r="W634">
            <v>0</v>
          </cell>
        </row>
        <row r="635">
          <cell r="D635">
            <v>0</v>
          </cell>
          <cell r="E635">
            <v>0</v>
          </cell>
          <cell r="F635">
            <v>0</v>
          </cell>
          <cell r="G635">
            <v>0</v>
          </cell>
          <cell r="H635">
            <v>0</v>
          </cell>
          <cell r="I635">
            <v>0</v>
          </cell>
          <cell r="J635">
            <v>0</v>
          </cell>
          <cell r="K635">
            <v>0</v>
          </cell>
          <cell r="L635">
            <v>0</v>
          </cell>
          <cell r="M635">
            <v>0</v>
          </cell>
          <cell r="N635">
            <v>0</v>
          </cell>
          <cell r="O635">
            <v>0</v>
          </cell>
          <cell r="P635">
            <v>0</v>
          </cell>
          <cell r="Q635">
            <v>0</v>
          </cell>
          <cell r="R635">
            <v>0</v>
          </cell>
          <cell r="S635">
            <v>0</v>
          </cell>
          <cell r="T635">
            <v>0</v>
          </cell>
          <cell r="U635">
            <v>0</v>
          </cell>
          <cell r="V635">
            <v>0</v>
          </cell>
          <cell r="W635">
            <v>0</v>
          </cell>
        </row>
        <row r="636">
          <cell r="D636">
            <v>0</v>
          </cell>
          <cell r="E636">
            <v>0</v>
          </cell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>
            <v>0</v>
          </cell>
          <cell r="W636">
            <v>0</v>
          </cell>
        </row>
        <row r="637">
          <cell r="D637">
            <v>0</v>
          </cell>
          <cell r="E637">
            <v>0</v>
          </cell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0</v>
          </cell>
        </row>
        <row r="638">
          <cell r="D638">
            <v>0</v>
          </cell>
          <cell r="E638">
            <v>0</v>
          </cell>
          <cell r="F638">
            <v>0</v>
          </cell>
          <cell r="G638">
            <v>0</v>
          </cell>
          <cell r="H638">
            <v>0</v>
          </cell>
          <cell r="I638">
            <v>0</v>
          </cell>
          <cell r="J638">
            <v>0</v>
          </cell>
          <cell r="K638">
            <v>0</v>
          </cell>
          <cell r="L638">
            <v>0</v>
          </cell>
          <cell r="M638">
            <v>0</v>
          </cell>
          <cell r="N638">
            <v>0</v>
          </cell>
          <cell r="O638">
            <v>0</v>
          </cell>
          <cell r="P638">
            <v>0</v>
          </cell>
          <cell r="Q638">
            <v>0</v>
          </cell>
          <cell r="R638">
            <v>0</v>
          </cell>
          <cell r="S638">
            <v>0</v>
          </cell>
          <cell r="T638">
            <v>0</v>
          </cell>
          <cell r="U638">
            <v>0</v>
          </cell>
          <cell r="V638">
            <v>0</v>
          </cell>
          <cell r="W638">
            <v>0</v>
          </cell>
        </row>
        <row r="639">
          <cell r="D639">
            <v>0</v>
          </cell>
          <cell r="E639">
            <v>0</v>
          </cell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  <cell r="O639">
            <v>0</v>
          </cell>
          <cell r="P639">
            <v>0</v>
          </cell>
          <cell r="Q639">
            <v>0</v>
          </cell>
          <cell r="R639">
            <v>0</v>
          </cell>
          <cell r="S639">
            <v>0</v>
          </cell>
          <cell r="T639">
            <v>0</v>
          </cell>
          <cell r="U639">
            <v>0</v>
          </cell>
          <cell r="V639">
            <v>0</v>
          </cell>
          <cell r="W639">
            <v>0</v>
          </cell>
        </row>
        <row r="640">
          <cell r="D640">
            <v>0</v>
          </cell>
          <cell r="E640">
            <v>0</v>
          </cell>
          <cell r="F640">
            <v>0</v>
          </cell>
          <cell r="G640">
            <v>0</v>
          </cell>
          <cell r="H640">
            <v>0</v>
          </cell>
          <cell r="I640">
            <v>0</v>
          </cell>
          <cell r="J640">
            <v>0</v>
          </cell>
          <cell r="K640">
            <v>0</v>
          </cell>
          <cell r="L640">
            <v>0</v>
          </cell>
          <cell r="M640">
            <v>0</v>
          </cell>
          <cell r="N640">
            <v>0</v>
          </cell>
          <cell r="O640">
            <v>0</v>
          </cell>
          <cell r="P640">
            <v>0</v>
          </cell>
          <cell r="Q640">
            <v>0</v>
          </cell>
          <cell r="R640">
            <v>0</v>
          </cell>
          <cell r="S640">
            <v>0</v>
          </cell>
          <cell r="T640">
            <v>0</v>
          </cell>
          <cell r="U640">
            <v>0</v>
          </cell>
          <cell r="V640">
            <v>0</v>
          </cell>
          <cell r="W640">
            <v>0</v>
          </cell>
        </row>
        <row r="643">
          <cell r="D643">
            <v>0</v>
          </cell>
          <cell r="E643">
            <v>0</v>
          </cell>
          <cell r="F643">
            <v>0</v>
          </cell>
          <cell r="G643">
            <v>0</v>
          </cell>
          <cell r="H643">
            <v>0</v>
          </cell>
          <cell r="I643">
            <v>0</v>
          </cell>
          <cell r="J643">
            <v>0</v>
          </cell>
          <cell r="K643">
            <v>0</v>
          </cell>
          <cell r="L643">
            <v>0</v>
          </cell>
          <cell r="M643">
            <v>0</v>
          </cell>
          <cell r="N643">
            <v>0</v>
          </cell>
          <cell r="O643">
            <v>0</v>
          </cell>
          <cell r="P643">
            <v>0</v>
          </cell>
          <cell r="Q643">
            <v>0</v>
          </cell>
          <cell r="R643">
            <v>0</v>
          </cell>
          <cell r="S643">
            <v>0</v>
          </cell>
          <cell r="T643">
            <v>0</v>
          </cell>
          <cell r="U643">
            <v>0</v>
          </cell>
          <cell r="V643">
            <v>0</v>
          </cell>
          <cell r="W643">
            <v>0</v>
          </cell>
        </row>
        <row r="644">
          <cell r="D644">
            <v>0</v>
          </cell>
          <cell r="E644">
            <v>0</v>
          </cell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>
            <v>0</v>
          </cell>
          <cell r="W644">
            <v>0</v>
          </cell>
        </row>
        <row r="645">
          <cell r="D645">
            <v>0</v>
          </cell>
          <cell r="E645">
            <v>0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0</v>
          </cell>
        </row>
        <row r="646">
          <cell r="D646">
            <v>0</v>
          </cell>
          <cell r="E646">
            <v>0</v>
          </cell>
          <cell r="F646">
            <v>0</v>
          </cell>
          <cell r="G646">
            <v>0</v>
          </cell>
          <cell r="H646">
            <v>0</v>
          </cell>
          <cell r="I646">
            <v>0</v>
          </cell>
          <cell r="J646">
            <v>0</v>
          </cell>
          <cell r="K646">
            <v>0</v>
          </cell>
          <cell r="L646">
            <v>0</v>
          </cell>
          <cell r="M646">
            <v>0</v>
          </cell>
          <cell r="N646">
            <v>0</v>
          </cell>
          <cell r="O646">
            <v>0</v>
          </cell>
          <cell r="P646">
            <v>0</v>
          </cell>
          <cell r="Q646">
            <v>0</v>
          </cell>
          <cell r="R646">
            <v>0</v>
          </cell>
          <cell r="S646">
            <v>0</v>
          </cell>
          <cell r="T646">
            <v>0</v>
          </cell>
          <cell r="U646">
            <v>0</v>
          </cell>
          <cell r="V646">
            <v>0</v>
          </cell>
          <cell r="W646">
            <v>0</v>
          </cell>
        </row>
        <row r="647">
          <cell r="D647">
            <v>0</v>
          </cell>
          <cell r="E647">
            <v>0</v>
          </cell>
          <cell r="F647">
            <v>0</v>
          </cell>
          <cell r="G647">
            <v>0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  <cell r="O647">
            <v>0</v>
          </cell>
          <cell r="P647">
            <v>0</v>
          </cell>
          <cell r="Q647">
            <v>0</v>
          </cell>
          <cell r="R647">
            <v>0</v>
          </cell>
          <cell r="S647">
            <v>0</v>
          </cell>
          <cell r="T647">
            <v>0</v>
          </cell>
          <cell r="U647">
            <v>0</v>
          </cell>
          <cell r="V647">
            <v>0</v>
          </cell>
          <cell r="W647">
            <v>0</v>
          </cell>
        </row>
        <row r="648">
          <cell r="D648">
            <v>0</v>
          </cell>
          <cell r="E648">
            <v>0</v>
          </cell>
          <cell r="F648">
            <v>0</v>
          </cell>
          <cell r="G648">
            <v>0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V648">
            <v>0</v>
          </cell>
          <cell r="W648">
            <v>0</v>
          </cell>
        </row>
        <row r="649">
          <cell r="D649">
            <v>0</v>
          </cell>
          <cell r="E649">
            <v>0</v>
          </cell>
          <cell r="F649">
            <v>0</v>
          </cell>
          <cell r="G649">
            <v>0</v>
          </cell>
          <cell r="H649">
            <v>0</v>
          </cell>
          <cell r="I649">
            <v>0</v>
          </cell>
          <cell r="J649">
            <v>0</v>
          </cell>
          <cell r="K649">
            <v>0</v>
          </cell>
          <cell r="L649">
            <v>0</v>
          </cell>
          <cell r="M649">
            <v>0</v>
          </cell>
          <cell r="N649">
            <v>0</v>
          </cell>
          <cell r="O649">
            <v>0</v>
          </cell>
          <cell r="P649">
            <v>0</v>
          </cell>
          <cell r="Q649">
            <v>0</v>
          </cell>
          <cell r="R649">
            <v>0</v>
          </cell>
          <cell r="S649">
            <v>0</v>
          </cell>
          <cell r="T649">
            <v>0</v>
          </cell>
          <cell r="U649">
            <v>0</v>
          </cell>
          <cell r="V649">
            <v>0</v>
          </cell>
          <cell r="W649">
            <v>0</v>
          </cell>
        </row>
        <row r="650">
          <cell r="D650">
            <v>0</v>
          </cell>
          <cell r="E650">
            <v>0</v>
          </cell>
          <cell r="F650">
            <v>0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M650">
            <v>0</v>
          </cell>
          <cell r="N650">
            <v>0</v>
          </cell>
          <cell r="O650">
            <v>0</v>
          </cell>
          <cell r="P650">
            <v>0</v>
          </cell>
          <cell r="Q650">
            <v>0</v>
          </cell>
          <cell r="R650">
            <v>0</v>
          </cell>
          <cell r="S650">
            <v>0</v>
          </cell>
          <cell r="T650">
            <v>0</v>
          </cell>
          <cell r="U650">
            <v>0</v>
          </cell>
          <cell r="V650">
            <v>0</v>
          </cell>
          <cell r="W650">
            <v>0</v>
          </cell>
        </row>
        <row r="651">
          <cell r="D651">
            <v>0</v>
          </cell>
          <cell r="E651">
            <v>0</v>
          </cell>
          <cell r="F651">
            <v>0</v>
          </cell>
          <cell r="G651">
            <v>0</v>
          </cell>
          <cell r="H651">
            <v>0</v>
          </cell>
          <cell r="I651">
            <v>0</v>
          </cell>
          <cell r="J651">
            <v>0</v>
          </cell>
          <cell r="K651">
            <v>0</v>
          </cell>
          <cell r="L651">
            <v>0</v>
          </cell>
          <cell r="M651">
            <v>0</v>
          </cell>
          <cell r="N651">
            <v>0</v>
          </cell>
          <cell r="O651">
            <v>0</v>
          </cell>
          <cell r="P651">
            <v>0</v>
          </cell>
          <cell r="Q651">
            <v>0</v>
          </cell>
          <cell r="R651">
            <v>0</v>
          </cell>
          <cell r="S651">
            <v>0</v>
          </cell>
          <cell r="T651">
            <v>0</v>
          </cell>
          <cell r="U651">
            <v>0</v>
          </cell>
          <cell r="V651">
            <v>0</v>
          </cell>
          <cell r="W651">
            <v>0</v>
          </cell>
        </row>
        <row r="652">
          <cell r="D652">
            <v>0</v>
          </cell>
          <cell r="E652">
            <v>0</v>
          </cell>
          <cell r="F652">
            <v>0</v>
          </cell>
          <cell r="G652">
            <v>0</v>
          </cell>
          <cell r="H652">
            <v>0</v>
          </cell>
          <cell r="I652">
            <v>0</v>
          </cell>
          <cell r="J652">
            <v>0</v>
          </cell>
          <cell r="K652">
            <v>0</v>
          </cell>
          <cell r="L652">
            <v>0</v>
          </cell>
          <cell r="M652">
            <v>0</v>
          </cell>
          <cell r="N652">
            <v>0</v>
          </cell>
          <cell r="O652">
            <v>0</v>
          </cell>
          <cell r="P652">
            <v>0</v>
          </cell>
          <cell r="Q652">
            <v>0</v>
          </cell>
          <cell r="R652">
            <v>0</v>
          </cell>
          <cell r="S652">
            <v>0</v>
          </cell>
          <cell r="T652">
            <v>0</v>
          </cell>
          <cell r="U652">
            <v>0</v>
          </cell>
          <cell r="V652">
            <v>0</v>
          </cell>
          <cell r="W652">
            <v>0</v>
          </cell>
        </row>
        <row r="653">
          <cell r="D653">
            <v>0</v>
          </cell>
          <cell r="E653">
            <v>0</v>
          </cell>
          <cell r="F653">
            <v>0</v>
          </cell>
          <cell r="G653">
            <v>0</v>
          </cell>
          <cell r="H653">
            <v>0</v>
          </cell>
          <cell r="I653">
            <v>0</v>
          </cell>
          <cell r="J653">
            <v>0</v>
          </cell>
          <cell r="K653">
            <v>0</v>
          </cell>
          <cell r="L653">
            <v>0</v>
          </cell>
          <cell r="M653">
            <v>0</v>
          </cell>
          <cell r="N653">
            <v>0</v>
          </cell>
          <cell r="O653">
            <v>0</v>
          </cell>
          <cell r="P653">
            <v>0</v>
          </cell>
          <cell r="Q653">
            <v>0</v>
          </cell>
          <cell r="R653">
            <v>0</v>
          </cell>
          <cell r="S653">
            <v>0</v>
          </cell>
          <cell r="T653">
            <v>0</v>
          </cell>
          <cell r="U653">
            <v>0</v>
          </cell>
          <cell r="V653">
            <v>0</v>
          </cell>
          <cell r="W653">
            <v>0</v>
          </cell>
        </row>
        <row r="654">
          <cell r="D654">
            <v>0</v>
          </cell>
          <cell r="E654">
            <v>0</v>
          </cell>
          <cell r="F654">
            <v>0</v>
          </cell>
          <cell r="G654">
            <v>0</v>
          </cell>
          <cell r="H654">
            <v>0</v>
          </cell>
          <cell r="I654">
            <v>0</v>
          </cell>
          <cell r="J654">
            <v>0</v>
          </cell>
          <cell r="K654">
            <v>0</v>
          </cell>
          <cell r="L654">
            <v>0</v>
          </cell>
          <cell r="M654">
            <v>0</v>
          </cell>
          <cell r="N654">
            <v>0</v>
          </cell>
          <cell r="O654">
            <v>0</v>
          </cell>
          <cell r="P654">
            <v>0</v>
          </cell>
          <cell r="Q654">
            <v>0</v>
          </cell>
          <cell r="R654">
            <v>0</v>
          </cell>
          <cell r="S654">
            <v>0</v>
          </cell>
          <cell r="T654">
            <v>0</v>
          </cell>
          <cell r="U654">
            <v>0</v>
          </cell>
          <cell r="V654">
            <v>0</v>
          </cell>
          <cell r="W654">
            <v>0</v>
          </cell>
        </row>
        <row r="655">
          <cell r="D655">
            <v>0</v>
          </cell>
          <cell r="E655">
            <v>0</v>
          </cell>
          <cell r="F655">
            <v>0</v>
          </cell>
          <cell r="G655">
            <v>0</v>
          </cell>
          <cell r="H655">
            <v>0</v>
          </cell>
          <cell r="I655">
            <v>0</v>
          </cell>
          <cell r="J655">
            <v>0</v>
          </cell>
          <cell r="K655">
            <v>0</v>
          </cell>
          <cell r="L655">
            <v>0</v>
          </cell>
          <cell r="M655">
            <v>0</v>
          </cell>
          <cell r="N655">
            <v>0</v>
          </cell>
          <cell r="O655">
            <v>0</v>
          </cell>
          <cell r="P655">
            <v>0</v>
          </cell>
          <cell r="Q655">
            <v>0</v>
          </cell>
          <cell r="R655">
            <v>0</v>
          </cell>
          <cell r="S655">
            <v>0</v>
          </cell>
          <cell r="T655">
            <v>0</v>
          </cell>
          <cell r="U655">
            <v>0</v>
          </cell>
          <cell r="V655">
            <v>0</v>
          </cell>
          <cell r="W655">
            <v>0</v>
          </cell>
        </row>
        <row r="656">
          <cell r="D656">
            <v>0</v>
          </cell>
          <cell r="E656">
            <v>0</v>
          </cell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0</v>
          </cell>
          <cell r="V656">
            <v>0</v>
          </cell>
          <cell r="W656">
            <v>0</v>
          </cell>
        </row>
        <row r="657">
          <cell r="D657">
            <v>0</v>
          </cell>
          <cell r="E657">
            <v>0</v>
          </cell>
          <cell r="F657">
            <v>0</v>
          </cell>
          <cell r="G657">
            <v>0</v>
          </cell>
          <cell r="H657">
            <v>0</v>
          </cell>
          <cell r="I657">
            <v>0</v>
          </cell>
          <cell r="J657">
            <v>0</v>
          </cell>
          <cell r="K657">
            <v>0</v>
          </cell>
          <cell r="L657">
            <v>0</v>
          </cell>
          <cell r="M657">
            <v>0</v>
          </cell>
          <cell r="N657">
            <v>0</v>
          </cell>
          <cell r="O657">
            <v>0</v>
          </cell>
          <cell r="P657">
            <v>0</v>
          </cell>
          <cell r="Q657">
            <v>0</v>
          </cell>
          <cell r="R657">
            <v>0</v>
          </cell>
          <cell r="S657">
            <v>0</v>
          </cell>
          <cell r="T657">
            <v>0</v>
          </cell>
          <cell r="U657">
            <v>0</v>
          </cell>
          <cell r="V657">
            <v>0</v>
          </cell>
          <cell r="W657">
            <v>0</v>
          </cell>
        </row>
        <row r="658">
          <cell r="D658">
            <v>0</v>
          </cell>
          <cell r="E658">
            <v>0</v>
          </cell>
          <cell r="F658">
            <v>0</v>
          </cell>
          <cell r="G658">
            <v>0</v>
          </cell>
          <cell r="H658">
            <v>0</v>
          </cell>
          <cell r="I658">
            <v>0</v>
          </cell>
          <cell r="J658">
            <v>0</v>
          </cell>
          <cell r="K658">
            <v>0</v>
          </cell>
          <cell r="L658">
            <v>0</v>
          </cell>
          <cell r="M658">
            <v>0</v>
          </cell>
          <cell r="N658">
            <v>0</v>
          </cell>
          <cell r="O658">
            <v>0</v>
          </cell>
          <cell r="P658">
            <v>0</v>
          </cell>
          <cell r="Q658">
            <v>0</v>
          </cell>
          <cell r="R658">
            <v>0</v>
          </cell>
          <cell r="S658">
            <v>0</v>
          </cell>
          <cell r="T658">
            <v>0</v>
          </cell>
          <cell r="U658">
            <v>0</v>
          </cell>
          <cell r="V658">
            <v>0</v>
          </cell>
          <cell r="W658">
            <v>0</v>
          </cell>
        </row>
        <row r="659">
          <cell r="D659">
            <v>0</v>
          </cell>
          <cell r="E659">
            <v>0</v>
          </cell>
          <cell r="F659">
            <v>0</v>
          </cell>
          <cell r="G659">
            <v>0</v>
          </cell>
          <cell r="H659">
            <v>0</v>
          </cell>
          <cell r="I659">
            <v>0</v>
          </cell>
          <cell r="J659">
            <v>0</v>
          </cell>
          <cell r="K659">
            <v>0</v>
          </cell>
          <cell r="L659">
            <v>0</v>
          </cell>
          <cell r="M659">
            <v>0</v>
          </cell>
          <cell r="N659">
            <v>0</v>
          </cell>
          <cell r="O659">
            <v>0</v>
          </cell>
          <cell r="P659">
            <v>0</v>
          </cell>
          <cell r="Q659">
            <v>0</v>
          </cell>
          <cell r="R659">
            <v>0</v>
          </cell>
          <cell r="S659">
            <v>0</v>
          </cell>
          <cell r="T659">
            <v>0</v>
          </cell>
          <cell r="U659">
            <v>0</v>
          </cell>
          <cell r="V659">
            <v>0</v>
          </cell>
          <cell r="W659">
            <v>0</v>
          </cell>
        </row>
        <row r="660">
          <cell r="D660">
            <v>0</v>
          </cell>
          <cell r="E660">
            <v>0</v>
          </cell>
          <cell r="F660">
            <v>0</v>
          </cell>
          <cell r="G660">
            <v>0</v>
          </cell>
          <cell r="H660">
            <v>0</v>
          </cell>
          <cell r="I660">
            <v>0</v>
          </cell>
          <cell r="J660">
            <v>0</v>
          </cell>
          <cell r="K660">
            <v>0</v>
          </cell>
          <cell r="L660">
            <v>0</v>
          </cell>
          <cell r="M660">
            <v>0</v>
          </cell>
          <cell r="N660">
            <v>0</v>
          </cell>
          <cell r="O660">
            <v>0</v>
          </cell>
          <cell r="P660">
            <v>0</v>
          </cell>
          <cell r="Q660">
            <v>0</v>
          </cell>
          <cell r="R660">
            <v>0</v>
          </cell>
          <cell r="S660">
            <v>0</v>
          </cell>
          <cell r="T660">
            <v>0</v>
          </cell>
          <cell r="U660">
            <v>0</v>
          </cell>
          <cell r="V660">
            <v>0</v>
          </cell>
          <cell r="W660">
            <v>0</v>
          </cell>
        </row>
        <row r="661">
          <cell r="D661">
            <v>0</v>
          </cell>
          <cell r="E661">
            <v>0</v>
          </cell>
          <cell r="F661">
            <v>0</v>
          </cell>
          <cell r="G661">
            <v>0</v>
          </cell>
          <cell r="H661">
            <v>0</v>
          </cell>
          <cell r="I661">
            <v>0</v>
          </cell>
          <cell r="J661">
            <v>0</v>
          </cell>
          <cell r="K661">
            <v>0</v>
          </cell>
          <cell r="L661">
            <v>0</v>
          </cell>
          <cell r="M661">
            <v>0</v>
          </cell>
          <cell r="N661">
            <v>0</v>
          </cell>
          <cell r="O661">
            <v>0</v>
          </cell>
          <cell r="P661">
            <v>0</v>
          </cell>
          <cell r="Q661">
            <v>0</v>
          </cell>
          <cell r="R661">
            <v>0</v>
          </cell>
          <cell r="S661">
            <v>0</v>
          </cell>
          <cell r="T661">
            <v>0</v>
          </cell>
          <cell r="U661">
            <v>0</v>
          </cell>
          <cell r="V661">
            <v>0</v>
          </cell>
          <cell r="W661">
            <v>0</v>
          </cell>
        </row>
        <row r="662">
          <cell r="D662">
            <v>0</v>
          </cell>
          <cell r="E662">
            <v>0</v>
          </cell>
          <cell r="F662">
            <v>0</v>
          </cell>
          <cell r="G662">
            <v>0</v>
          </cell>
          <cell r="H662">
            <v>0</v>
          </cell>
          <cell r="I662">
            <v>0</v>
          </cell>
          <cell r="J662">
            <v>0</v>
          </cell>
          <cell r="K662">
            <v>0</v>
          </cell>
          <cell r="L662">
            <v>0</v>
          </cell>
          <cell r="M662">
            <v>0</v>
          </cell>
          <cell r="N662">
            <v>0</v>
          </cell>
          <cell r="O662">
            <v>0</v>
          </cell>
          <cell r="P662">
            <v>0</v>
          </cell>
          <cell r="Q662">
            <v>0</v>
          </cell>
          <cell r="R662">
            <v>0</v>
          </cell>
          <cell r="S662">
            <v>0</v>
          </cell>
          <cell r="T662">
            <v>0</v>
          </cell>
          <cell r="U662">
            <v>0</v>
          </cell>
          <cell r="V662">
            <v>0</v>
          </cell>
          <cell r="W662">
            <v>0</v>
          </cell>
        </row>
        <row r="663">
          <cell r="D663">
            <v>0</v>
          </cell>
          <cell r="E663">
            <v>0</v>
          </cell>
          <cell r="F663">
            <v>0</v>
          </cell>
          <cell r="G663">
            <v>0</v>
          </cell>
          <cell r="H663">
            <v>0</v>
          </cell>
          <cell r="I663">
            <v>0</v>
          </cell>
          <cell r="J663">
            <v>0</v>
          </cell>
          <cell r="K663">
            <v>0</v>
          </cell>
          <cell r="L663">
            <v>0</v>
          </cell>
          <cell r="M663">
            <v>0</v>
          </cell>
          <cell r="N663">
            <v>0</v>
          </cell>
          <cell r="O663">
            <v>0</v>
          </cell>
          <cell r="P663">
            <v>0</v>
          </cell>
          <cell r="Q663">
            <v>0</v>
          </cell>
          <cell r="R663">
            <v>0</v>
          </cell>
          <cell r="S663">
            <v>0</v>
          </cell>
          <cell r="T663">
            <v>0</v>
          </cell>
          <cell r="U663">
            <v>0</v>
          </cell>
          <cell r="V663">
            <v>0</v>
          </cell>
          <cell r="W663">
            <v>0</v>
          </cell>
        </row>
        <row r="664">
          <cell r="D664">
            <v>0</v>
          </cell>
          <cell r="E664">
            <v>0</v>
          </cell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0</v>
          </cell>
          <cell r="V664">
            <v>0</v>
          </cell>
          <cell r="W664">
            <v>0</v>
          </cell>
        </row>
        <row r="665">
          <cell r="D665">
            <v>0</v>
          </cell>
          <cell r="E665">
            <v>0</v>
          </cell>
          <cell r="F665">
            <v>0</v>
          </cell>
          <cell r="G665">
            <v>0</v>
          </cell>
          <cell r="H665">
            <v>0</v>
          </cell>
          <cell r="I665">
            <v>0</v>
          </cell>
          <cell r="J665">
            <v>0</v>
          </cell>
          <cell r="K665">
            <v>0</v>
          </cell>
          <cell r="L665">
            <v>0</v>
          </cell>
          <cell r="M665">
            <v>0</v>
          </cell>
          <cell r="N665">
            <v>0</v>
          </cell>
          <cell r="O665">
            <v>0</v>
          </cell>
          <cell r="P665">
            <v>0</v>
          </cell>
          <cell r="Q665">
            <v>0</v>
          </cell>
          <cell r="R665">
            <v>0</v>
          </cell>
          <cell r="S665">
            <v>0</v>
          </cell>
          <cell r="T665">
            <v>0</v>
          </cell>
          <cell r="U665">
            <v>0</v>
          </cell>
          <cell r="V665">
            <v>0</v>
          </cell>
          <cell r="W665">
            <v>0</v>
          </cell>
        </row>
        <row r="666">
          <cell r="D666">
            <v>0</v>
          </cell>
          <cell r="E666">
            <v>0</v>
          </cell>
          <cell r="F666">
            <v>0</v>
          </cell>
          <cell r="G666">
            <v>0</v>
          </cell>
          <cell r="H666">
            <v>0</v>
          </cell>
          <cell r="I666">
            <v>0</v>
          </cell>
          <cell r="J666">
            <v>0</v>
          </cell>
          <cell r="K666">
            <v>0</v>
          </cell>
          <cell r="L666">
            <v>0</v>
          </cell>
          <cell r="M666">
            <v>0</v>
          </cell>
          <cell r="N666">
            <v>0</v>
          </cell>
          <cell r="O666">
            <v>0</v>
          </cell>
          <cell r="P666">
            <v>0</v>
          </cell>
          <cell r="Q666">
            <v>0</v>
          </cell>
          <cell r="R666">
            <v>0</v>
          </cell>
          <cell r="S666">
            <v>0</v>
          </cell>
          <cell r="T666">
            <v>0</v>
          </cell>
          <cell r="U666">
            <v>0</v>
          </cell>
          <cell r="V666">
            <v>0</v>
          </cell>
          <cell r="W666">
            <v>0</v>
          </cell>
        </row>
        <row r="667">
          <cell r="D667">
            <v>0</v>
          </cell>
          <cell r="E667">
            <v>0</v>
          </cell>
          <cell r="F667">
            <v>0</v>
          </cell>
          <cell r="G667">
            <v>0</v>
          </cell>
          <cell r="H667">
            <v>0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0</v>
          </cell>
          <cell r="W667">
            <v>0</v>
          </cell>
        </row>
        <row r="668">
          <cell r="D668">
            <v>0</v>
          </cell>
          <cell r="E668">
            <v>0</v>
          </cell>
          <cell r="F668">
            <v>0</v>
          </cell>
          <cell r="G668">
            <v>0</v>
          </cell>
          <cell r="H668">
            <v>0</v>
          </cell>
          <cell r="I668">
            <v>0</v>
          </cell>
          <cell r="J668">
            <v>0</v>
          </cell>
          <cell r="K668">
            <v>0</v>
          </cell>
          <cell r="L668">
            <v>0</v>
          </cell>
          <cell r="M668">
            <v>0</v>
          </cell>
          <cell r="N668">
            <v>0</v>
          </cell>
          <cell r="O668">
            <v>0</v>
          </cell>
          <cell r="P668">
            <v>0</v>
          </cell>
          <cell r="Q668">
            <v>0</v>
          </cell>
          <cell r="R668">
            <v>0</v>
          </cell>
          <cell r="S668">
            <v>0</v>
          </cell>
          <cell r="T668">
            <v>0</v>
          </cell>
          <cell r="U668">
            <v>0</v>
          </cell>
          <cell r="V668">
            <v>0</v>
          </cell>
          <cell r="W668">
            <v>0</v>
          </cell>
        </row>
        <row r="669">
          <cell r="D669">
            <v>0</v>
          </cell>
          <cell r="E669">
            <v>0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>
            <v>0</v>
          </cell>
          <cell r="V669">
            <v>0</v>
          </cell>
          <cell r="W669">
            <v>0</v>
          </cell>
        </row>
        <row r="670">
          <cell r="D670">
            <v>0</v>
          </cell>
          <cell r="E670">
            <v>0</v>
          </cell>
          <cell r="F670">
            <v>0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0</v>
          </cell>
        </row>
        <row r="671">
          <cell r="D671">
            <v>0</v>
          </cell>
          <cell r="E671">
            <v>0</v>
          </cell>
          <cell r="F671">
            <v>0</v>
          </cell>
          <cell r="G671">
            <v>0</v>
          </cell>
          <cell r="H671">
            <v>0</v>
          </cell>
          <cell r="I671">
            <v>0</v>
          </cell>
          <cell r="J671">
            <v>0</v>
          </cell>
          <cell r="K671">
            <v>0</v>
          </cell>
          <cell r="L671">
            <v>0</v>
          </cell>
          <cell r="M671">
            <v>0</v>
          </cell>
          <cell r="N671">
            <v>0</v>
          </cell>
          <cell r="O671">
            <v>0</v>
          </cell>
          <cell r="P671">
            <v>0</v>
          </cell>
          <cell r="Q671">
            <v>0</v>
          </cell>
          <cell r="R671">
            <v>0</v>
          </cell>
          <cell r="S671">
            <v>0</v>
          </cell>
          <cell r="T671">
            <v>0</v>
          </cell>
          <cell r="U671">
            <v>0</v>
          </cell>
          <cell r="V671">
            <v>0</v>
          </cell>
          <cell r="W671">
            <v>0</v>
          </cell>
        </row>
        <row r="672">
          <cell r="D672">
            <v>0</v>
          </cell>
          <cell r="E672">
            <v>0</v>
          </cell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0</v>
          </cell>
          <cell r="W672">
            <v>0</v>
          </cell>
        </row>
        <row r="673">
          <cell r="D673">
            <v>0</v>
          </cell>
          <cell r="E673">
            <v>0</v>
          </cell>
          <cell r="F673">
            <v>0</v>
          </cell>
          <cell r="G673">
            <v>0</v>
          </cell>
          <cell r="H673">
            <v>0</v>
          </cell>
          <cell r="I673">
            <v>0</v>
          </cell>
          <cell r="J673">
            <v>0</v>
          </cell>
          <cell r="K673">
            <v>0</v>
          </cell>
          <cell r="L673">
            <v>0</v>
          </cell>
          <cell r="M673">
            <v>0</v>
          </cell>
          <cell r="N673">
            <v>0</v>
          </cell>
          <cell r="O673">
            <v>0</v>
          </cell>
          <cell r="P673">
            <v>0</v>
          </cell>
          <cell r="Q673">
            <v>0</v>
          </cell>
          <cell r="R673">
            <v>0</v>
          </cell>
          <cell r="S673">
            <v>0</v>
          </cell>
          <cell r="T673">
            <v>0</v>
          </cell>
          <cell r="U673">
            <v>0</v>
          </cell>
          <cell r="V673">
            <v>0</v>
          </cell>
          <cell r="W673">
            <v>0</v>
          </cell>
        </row>
        <row r="674">
          <cell r="D674">
            <v>0</v>
          </cell>
          <cell r="E674">
            <v>0</v>
          </cell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0</v>
          </cell>
          <cell r="V674">
            <v>0</v>
          </cell>
          <cell r="W674">
            <v>0</v>
          </cell>
        </row>
        <row r="675">
          <cell r="D675">
            <v>0</v>
          </cell>
          <cell r="E675">
            <v>0</v>
          </cell>
          <cell r="F675">
            <v>0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0</v>
          </cell>
        </row>
        <row r="678">
          <cell r="D678">
            <v>0</v>
          </cell>
          <cell r="E678">
            <v>0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>
            <v>0</v>
          </cell>
          <cell r="W678">
            <v>0</v>
          </cell>
        </row>
        <row r="679">
          <cell r="D679">
            <v>0</v>
          </cell>
          <cell r="E679">
            <v>0</v>
          </cell>
          <cell r="F679">
            <v>0</v>
          </cell>
          <cell r="G679">
            <v>0</v>
          </cell>
          <cell r="H679">
            <v>0</v>
          </cell>
          <cell r="I679">
            <v>0</v>
          </cell>
          <cell r="J679">
            <v>0</v>
          </cell>
          <cell r="K679">
            <v>0</v>
          </cell>
          <cell r="L679">
            <v>0</v>
          </cell>
          <cell r="M679">
            <v>0</v>
          </cell>
          <cell r="N679">
            <v>0</v>
          </cell>
          <cell r="O679">
            <v>0</v>
          </cell>
          <cell r="P679">
            <v>0</v>
          </cell>
          <cell r="Q679">
            <v>0</v>
          </cell>
          <cell r="R679">
            <v>0</v>
          </cell>
          <cell r="S679">
            <v>0</v>
          </cell>
          <cell r="T679">
            <v>0</v>
          </cell>
          <cell r="U679">
            <v>0</v>
          </cell>
          <cell r="V679">
            <v>0</v>
          </cell>
          <cell r="W679">
            <v>0</v>
          </cell>
        </row>
        <row r="680">
          <cell r="D680">
            <v>0</v>
          </cell>
          <cell r="E680">
            <v>0</v>
          </cell>
          <cell r="F680">
            <v>0</v>
          </cell>
          <cell r="G680">
            <v>0</v>
          </cell>
          <cell r="H680">
            <v>0</v>
          </cell>
          <cell r="I680">
            <v>0</v>
          </cell>
          <cell r="J680">
            <v>0</v>
          </cell>
          <cell r="K680">
            <v>0</v>
          </cell>
          <cell r="L680">
            <v>0</v>
          </cell>
          <cell r="M680">
            <v>0</v>
          </cell>
          <cell r="N680">
            <v>0</v>
          </cell>
          <cell r="O680">
            <v>0</v>
          </cell>
          <cell r="P680">
            <v>0</v>
          </cell>
          <cell r="Q680">
            <v>0</v>
          </cell>
          <cell r="R680">
            <v>0</v>
          </cell>
          <cell r="S680">
            <v>0</v>
          </cell>
          <cell r="T680">
            <v>0</v>
          </cell>
          <cell r="U680">
            <v>0</v>
          </cell>
          <cell r="V680">
            <v>0</v>
          </cell>
          <cell r="W680">
            <v>0</v>
          </cell>
        </row>
        <row r="681">
          <cell r="D681">
            <v>0</v>
          </cell>
          <cell r="E681">
            <v>0</v>
          </cell>
          <cell r="F681">
            <v>0</v>
          </cell>
          <cell r="G681">
            <v>0</v>
          </cell>
          <cell r="H681">
            <v>0</v>
          </cell>
          <cell r="I681">
            <v>0</v>
          </cell>
          <cell r="J681">
            <v>0</v>
          </cell>
          <cell r="K681">
            <v>0</v>
          </cell>
          <cell r="L681">
            <v>0</v>
          </cell>
          <cell r="M681">
            <v>0</v>
          </cell>
          <cell r="N681">
            <v>0</v>
          </cell>
          <cell r="O681">
            <v>0</v>
          </cell>
          <cell r="P681">
            <v>0</v>
          </cell>
          <cell r="Q681">
            <v>0</v>
          </cell>
          <cell r="R681">
            <v>0</v>
          </cell>
          <cell r="S681">
            <v>0</v>
          </cell>
          <cell r="T681">
            <v>0</v>
          </cell>
          <cell r="U681">
            <v>0</v>
          </cell>
          <cell r="V681">
            <v>0</v>
          </cell>
          <cell r="W681">
            <v>0</v>
          </cell>
        </row>
        <row r="682">
          <cell r="D682">
            <v>0</v>
          </cell>
          <cell r="E682">
            <v>0</v>
          </cell>
          <cell r="F682">
            <v>0</v>
          </cell>
          <cell r="G682">
            <v>0</v>
          </cell>
          <cell r="H682">
            <v>0</v>
          </cell>
          <cell r="I682">
            <v>0</v>
          </cell>
          <cell r="J682">
            <v>0</v>
          </cell>
          <cell r="K682">
            <v>0</v>
          </cell>
          <cell r="L682">
            <v>0</v>
          </cell>
          <cell r="M682">
            <v>0</v>
          </cell>
          <cell r="N682">
            <v>0</v>
          </cell>
          <cell r="O682">
            <v>0</v>
          </cell>
          <cell r="P682">
            <v>0</v>
          </cell>
          <cell r="Q682">
            <v>0</v>
          </cell>
          <cell r="R682">
            <v>0</v>
          </cell>
          <cell r="S682">
            <v>0</v>
          </cell>
          <cell r="T682">
            <v>0</v>
          </cell>
          <cell r="U682">
            <v>0</v>
          </cell>
          <cell r="V682">
            <v>0</v>
          </cell>
          <cell r="W682">
            <v>0</v>
          </cell>
        </row>
        <row r="683">
          <cell r="D683">
            <v>0</v>
          </cell>
          <cell r="E683">
            <v>0</v>
          </cell>
          <cell r="F683">
            <v>0</v>
          </cell>
          <cell r="G683">
            <v>0</v>
          </cell>
          <cell r="H683">
            <v>0</v>
          </cell>
          <cell r="I683">
            <v>0</v>
          </cell>
          <cell r="J683">
            <v>0</v>
          </cell>
          <cell r="K683">
            <v>0</v>
          </cell>
          <cell r="L683">
            <v>0</v>
          </cell>
          <cell r="M683">
            <v>0</v>
          </cell>
          <cell r="N683">
            <v>0</v>
          </cell>
          <cell r="O683">
            <v>0</v>
          </cell>
          <cell r="P683">
            <v>0</v>
          </cell>
          <cell r="Q683">
            <v>0</v>
          </cell>
          <cell r="R683">
            <v>0</v>
          </cell>
          <cell r="S683">
            <v>0</v>
          </cell>
          <cell r="T683">
            <v>0</v>
          </cell>
          <cell r="U683">
            <v>0</v>
          </cell>
          <cell r="V683">
            <v>0</v>
          </cell>
          <cell r="W683">
            <v>0</v>
          </cell>
        </row>
        <row r="684">
          <cell r="D684">
            <v>0</v>
          </cell>
          <cell r="E684">
            <v>0</v>
          </cell>
          <cell r="F684">
            <v>0</v>
          </cell>
          <cell r="G684">
            <v>0</v>
          </cell>
          <cell r="H684">
            <v>0</v>
          </cell>
          <cell r="I684">
            <v>0</v>
          </cell>
          <cell r="J684">
            <v>0</v>
          </cell>
          <cell r="K684">
            <v>0</v>
          </cell>
          <cell r="L684">
            <v>0</v>
          </cell>
          <cell r="M684">
            <v>0</v>
          </cell>
          <cell r="N684">
            <v>0</v>
          </cell>
          <cell r="O684">
            <v>0</v>
          </cell>
          <cell r="P684">
            <v>0</v>
          </cell>
          <cell r="Q684">
            <v>0</v>
          </cell>
          <cell r="R684">
            <v>0</v>
          </cell>
          <cell r="S684">
            <v>0</v>
          </cell>
          <cell r="T684">
            <v>0</v>
          </cell>
          <cell r="U684">
            <v>0</v>
          </cell>
          <cell r="V684">
            <v>0</v>
          </cell>
          <cell r="W684">
            <v>0</v>
          </cell>
        </row>
        <row r="685">
          <cell r="D685">
            <v>0</v>
          </cell>
          <cell r="E685">
            <v>0</v>
          </cell>
          <cell r="F685">
            <v>0</v>
          </cell>
          <cell r="G685">
            <v>0</v>
          </cell>
          <cell r="H685">
            <v>0</v>
          </cell>
          <cell r="I685">
            <v>0</v>
          </cell>
          <cell r="J685">
            <v>0</v>
          </cell>
          <cell r="K685">
            <v>0</v>
          </cell>
          <cell r="L685">
            <v>0</v>
          </cell>
          <cell r="M685">
            <v>0</v>
          </cell>
          <cell r="N685">
            <v>0</v>
          </cell>
          <cell r="O685">
            <v>0</v>
          </cell>
          <cell r="P685">
            <v>0</v>
          </cell>
          <cell r="Q685">
            <v>0</v>
          </cell>
          <cell r="R685">
            <v>0</v>
          </cell>
          <cell r="S685">
            <v>0</v>
          </cell>
          <cell r="T685">
            <v>0</v>
          </cell>
          <cell r="U685">
            <v>0</v>
          </cell>
          <cell r="V685">
            <v>0</v>
          </cell>
          <cell r="W685">
            <v>0</v>
          </cell>
        </row>
        <row r="686">
          <cell r="D686">
            <v>0</v>
          </cell>
          <cell r="E686">
            <v>0</v>
          </cell>
          <cell r="F686">
            <v>0</v>
          </cell>
          <cell r="G686">
            <v>0</v>
          </cell>
          <cell r="H686">
            <v>0</v>
          </cell>
          <cell r="I686">
            <v>0</v>
          </cell>
          <cell r="J686">
            <v>0</v>
          </cell>
          <cell r="K686">
            <v>0</v>
          </cell>
          <cell r="L686">
            <v>0</v>
          </cell>
          <cell r="M686">
            <v>0</v>
          </cell>
          <cell r="N686">
            <v>0</v>
          </cell>
          <cell r="O686">
            <v>0</v>
          </cell>
          <cell r="P686">
            <v>0</v>
          </cell>
          <cell r="Q686">
            <v>0</v>
          </cell>
          <cell r="R686">
            <v>0</v>
          </cell>
          <cell r="S686">
            <v>0</v>
          </cell>
          <cell r="T686">
            <v>0</v>
          </cell>
          <cell r="U686">
            <v>0</v>
          </cell>
          <cell r="V686">
            <v>0</v>
          </cell>
          <cell r="W686">
            <v>0</v>
          </cell>
        </row>
        <row r="687">
          <cell r="D687">
            <v>0</v>
          </cell>
          <cell r="E687">
            <v>0</v>
          </cell>
          <cell r="F687">
            <v>0</v>
          </cell>
          <cell r="G687">
            <v>0</v>
          </cell>
          <cell r="H687">
            <v>0</v>
          </cell>
          <cell r="I687">
            <v>0</v>
          </cell>
          <cell r="J687">
            <v>0</v>
          </cell>
          <cell r="K687">
            <v>0</v>
          </cell>
          <cell r="L687">
            <v>0</v>
          </cell>
          <cell r="M687">
            <v>0</v>
          </cell>
          <cell r="N687">
            <v>0</v>
          </cell>
          <cell r="O687">
            <v>0</v>
          </cell>
          <cell r="P687">
            <v>0</v>
          </cell>
          <cell r="Q687">
            <v>0</v>
          </cell>
          <cell r="R687">
            <v>0</v>
          </cell>
          <cell r="S687">
            <v>0</v>
          </cell>
          <cell r="T687">
            <v>0</v>
          </cell>
          <cell r="U687">
            <v>0</v>
          </cell>
          <cell r="V687">
            <v>0</v>
          </cell>
          <cell r="W687">
            <v>0</v>
          </cell>
        </row>
        <row r="688">
          <cell r="D688">
            <v>0</v>
          </cell>
          <cell r="E688">
            <v>0</v>
          </cell>
          <cell r="F688">
            <v>0</v>
          </cell>
          <cell r="G688">
            <v>0</v>
          </cell>
          <cell r="H688">
            <v>0</v>
          </cell>
          <cell r="I688">
            <v>0</v>
          </cell>
          <cell r="J688">
            <v>0</v>
          </cell>
          <cell r="K688">
            <v>0</v>
          </cell>
          <cell r="L688">
            <v>0</v>
          </cell>
          <cell r="M688">
            <v>0</v>
          </cell>
          <cell r="N688">
            <v>0</v>
          </cell>
          <cell r="O688">
            <v>0</v>
          </cell>
          <cell r="P688">
            <v>0</v>
          </cell>
          <cell r="Q688">
            <v>0</v>
          </cell>
          <cell r="R688">
            <v>0</v>
          </cell>
          <cell r="S688">
            <v>0</v>
          </cell>
          <cell r="T688">
            <v>0</v>
          </cell>
          <cell r="U688">
            <v>0</v>
          </cell>
          <cell r="V688">
            <v>0</v>
          </cell>
          <cell r="W688">
            <v>0</v>
          </cell>
        </row>
        <row r="689">
          <cell r="D689">
            <v>0</v>
          </cell>
          <cell r="E689">
            <v>0</v>
          </cell>
          <cell r="F689">
            <v>0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U689">
            <v>0</v>
          </cell>
          <cell r="V689">
            <v>0</v>
          </cell>
          <cell r="W689">
            <v>0</v>
          </cell>
        </row>
        <row r="690">
          <cell r="D690">
            <v>0</v>
          </cell>
          <cell r="E690">
            <v>0</v>
          </cell>
          <cell r="F690">
            <v>0</v>
          </cell>
          <cell r="G690">
            <v>0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0</v>
          </cell>
          <cell r="U690">
            <v>0</v>
          </cell>
          <cell r="V690">
            <v>0</v>
          </cell>
          <cell r="W690">
            <v>0</v>
          </cell>
        </row>
        <row r="691">
          <cell r="D691">
            <v>0</v>
          </cell>
          <cell r="E691">
            <v>0</v>
          </cell>
          <cell r="F691">
            <v>0</v>
          </cell>
          <cell r="G691">
            <v>0</v>
          </cell>
          <cell r="H691">
            <v>0</v>
          </cell>
          <cell r="I691">
            <v>0</v>
          </cell>
          <cell r="J691">
            <v>0</v>
          </cell>
          <cell r="K691">
            <v>0</v>
          </cell>
          <cell r="L691">
            <v>0</v>
          </cell>
          <cell r="M691">
            <v>0</v>
          </cell>
          <cell r="N691">
            <v>0</v>
          </cell>
          <cell r="O691">
            <v>0</v>
          </cell>
          <cell r="P691">
            <v>0</v>
          </cell>
          <cell r="Q691">
            <v>0</v>
          </cell>
          <cell r="R691">
            <v>0</v>
          </cell>
          <cell r="S691">
            <v>0</v>
          </cell>
          <cell r="T691">
            <v>0</v>
          </cell>
          <cell r="U691">
            <v>0</v>
          </cell>
          <cell r="V691">
            <v>0</v>
          </cell>
          <cell r="W691">
            <v>0</v>
          </cell>
        </row>
        <row r="692">
          <cell r="D692">
            <v>0</v>
          </cell>
          <cell r="E692">
            <v>0</v>
          </cell>
          <cell r="F692">
            <v>0</v>
          </cell>
          <cell r="G692">
            <v>0</v>
          </cell>
          <cell r="H692">
            <v>0</v>
          </cell>
          <cell r="I692">
            <v>0</v>
          </cell>
          <cell r="J692">
            <v>0</v>
          </cell>
          <cell r="K692">
            <v>0</v>
          </cell>
          <cell r="L692">
            <v>0</v>
          </cell>
          <cell r="M692">
            <v>0</v>
          </cell>
          <cell r="N692">
            <v>0</v>
          </cell>
          <cell r="O692">
            <v>0</v>
          </cell>
          <cell r="P692">
            <v>0</v>
          </cell>
          <cell r="Q692">
            <v>0</v>
          </cell>
          <cell r="R692">
            <v>0</v>
          </cell>
          <cell r="S692">
            <v>0</v>
          </cell>
          <cell r="T692">
            <v>0</v>
          </cell>
          <cell r="U692">
            <v>0</v>
          </cell>
          <cell r="V692">
            <v>0</v>
          </cell>
          <cell r="W692">
            <v>0</v>
          </cell>
        </row>
        <row r="693">
          <cell r="D693">
            <v>0</v>
          </cell>
          <cell r="E693">
            <v>0</v>
          </cell>
          <cell r="F693">
            <v>0</v>
          </cell>
          <cell r="G693">
            <v>0</v>
          </cell>
          <cell r="H693">
            <v>0</v>
          </cell>
          <cell r="I693">
            <v>0</v>
          </cell>
          <cell r="J693">
            <v>0</v>
          </cell>
          <cell r="K693">
            <v>0</v>
          </cell>
          <cell r="L693">
            <v>0</v>
          </cell>
          <cell r="M693">
            <v>0</v>
          </cell>
          <cell r="N693">
            <v>0</v>
          </cell>
          <cell r="O693">
            <v>0</v>
          </cell>
          <cell r="P693">
            <v>0</v>
          </cell>
          <cell r="Q693">
            <v>0</v>
          </cell>
          <cell r="R693">
            <v>0</v>
          </cell>
          <cell r="S693">
            <v>0</v>
          </cell>
          <cell r="T693">
            <v>0</v>
          </cell>
          <cell r="U693">
            <v>0</v>
          </cell>
          <cell r="V693">
            <v>0</v>
          </cell>
          <cell r="W693">
            <v>0</v>
          </cell>
        </row>
        <row r="694">
          <cell r="D694">
            <v>0</v>
          </cell>
          <cell r="E694">
            <v>0</v>
          </cell>
          <cell r="F694">
            <v>0</v>
          </cell>
          <cell r="G694">
            <v>0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0</v>
          </cell>
          <cell r="V694">
            <v>0</v>
          </cell>
          <cell r="W694">
            <v>0</v>
          </cell>
        </row>
        <row r="695">
          <cell r="D695">
            <v>0</v>
          </cell>
          <cell r="E695">
            <v>0</v>
          </cell>
          <cell r="F695">
            <v>0</v>
          </cell>
          <cell r="G695">
            <v>0</v>
          </cell>
          <cell r="H695">
            <v>0</v>
          </cell>
          <cell r="I695">
            <v>0</v>
          </cell>
          <cell r="J695">
            <v>0</v>
          </cell>
          <cell r="K695">
            <v>0</v>
          </cell>
          <cell r="L695">
            <v>0</v>
          </cell>
          <cell r="M695">
            <v>0</v>
          </cell>
          <cell r="N695">
            <v>0</v>
          </cell>
          <cell r="O695">
            <v>0</v>
          </cell>
          <cell r="P695">
            <v>0</v>
          </cell>
          <cell r="Q695">
            <v>0</v>
          </cell>
          <cell r="R695">
            <v>0</v>
          </cell>
          <cell r="S695">
            <v>0</v>
          </cell>
          <cell r="T695">
            <v>0</v>
          </cell>
          <cell r="U695">
            <v>0</v>
          </cell>
          <cell r="V695">
            <v>0</v>
          </cell>
          <cell r="W695">
            <v>0</v>
          </cell>
        </row>
        <row r="696">
          <cell r="D696">
            <v>0</v>
          </cell>
          <cell r="E696">
            <v>0</v>
          </cell>
          <cell r="F696">
            <v>0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0</v>
          </cell>
          <cell r="V696">
            <v>0</v>
          </cell>
          <cell r="W696">
            <v>0</v>
          </cell>
        </row>
        <row r="697">
          <cell r="D697">
            <v>0</v>
          </cell>
          <cell r="E697">
            <v>0</v>
          </cell>
          <cell r="F697">
            <v>0</v>
          </cell>
          <cell r="G697">
            <v>0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  <cell r="L697">
            <v>0</v>
          </cell>
          <cell r="M697">
            <v>0</v>
          </cell>
          <cell r="N697">
            <v>0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>
            <v>0</v>
          </cell>
          <cell r="V697">
            <v>0</v>
          </cell>
          <cell r="W697">
            <v>0</v>
          </cell>
        </row>
        <row r="698">
          <cell r="D698">
            <v>0</v>
          </cell>
          <cell r="E698">
            <v>0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  <cell r="S698">
            <v>0</v>
          </cell>
          <cell r="T698">
            <v>0</v>
          </cell>
          <cell r="U698">
            <v>0</v>
          </cell>
          <cell r="V698">
            <v>0</v>
          </cell>
          <cell r="W698">
            <v>0</v>
          </cell>
        </row>
        <row r="699">
          <cell r="D699">
            <v>0</v>
          </cell>
          <cell r="E699">
            <v>0</v>
          </cell>
          <cell r="F699">
            <v>0</v>
          </cell>
          <cell r="G699">
            <v>0</v>
          </cell>
          <cell r="H699">
            <v>0</v>
          </cell>
          <cell r="I699">
            <v>0</v>
          </cell>
          <cell r="J699">
            <v>0</v>
          </cell>
          <cell r="K699">
            <v>0</v>
          </cell>
          <cell r="L699">
            <v>0</v>
          </cell>
          <cell r="M699">
            <v>0</v>
          </cell>
          <cell r="N699">
            <v>0</v>
          </cell>
          <cell r="O699">
            <v>0</v>
          </cell>
          <cell r="P699">
            <v>0</v>
          </cell>
          <cell r="Q699">
            <v>0</v>
          </cell>
          <cell r="R699">
            <v>0</v>
          </cell>
          <cell r="S699">
            <v>0</v>
          </cell>
          <cell r="T699">
            <v>0</v>
          </cell>
          <cell r="U699">
            <v>0</v>
          </cell>
          <cell r="V699">
            <v>0</v>
          </cell>
          <cell r="W699">
            <v>0</v>
          </cell>
        </row>
        <row r="700">
          <cell r="D700">
            <v>0</v>
          </cell>
          <cell r="E700">
            <v>0</v>
          </cell>
          <cell r="F700">
            <v>0</v>
          </cell>
          <cell r="G700">
            <v>0</v>
          </cell>
          <cell r="H700">
            <v>0</v>
          </cell>
          <cell r="I700">
            <v>0</v>
          </cell>
          <cell r="J700">
            <v>0</v>
          </cell>
          <cell r="K700">
            <v>0</v>
          </cell>
          <cell r="L700">
            <v>0</v>
          </cell>
          <cell r="M700">
            <v>0</v>
          </cell>
          <cell r="N700">
            <v>0</v>
          </cell>
          <cell r="O700">
            <v>0</v>
          </cell>
          <cell r="P700">
            <v>0</v>
          </cell>
          <cell r="Q700">
            <v>0</v>
          </cell>
          <cell r="R700">
            <v>0</v>
          </cell>
          <cell r="S700">
            <v>0</v>
          </cell>
          <cell r="T700">
            <v>0</v>
          </cell>
          <cell r="U700">
            <v>0</v>
          </cell>
          <cell r="V700">
            <v>0</v>
          </cell>
          <cell r="W700">
            <v>0</v>
          </cell>
        </row>
        <row r="701">
          <cell r="D701">
            <v>0</v>
          </cell>
          <cell r="E701">
            <v>0</v>
          </cell>
          <cell r="F701">
            <v>0</v>
          </cell>
          <cell r="G701">
            <v>0</v>
          </cell>
          <cell r="H701">
            <v>0</v>
          </cell>
          <cell r="I701">
            <v>0</v>
          </cell>
          <cell r="J701">
            <v>0</v>
          </cell>
          <cell r="K701">
            <v>0</v>
          </cell>
          <cell r="L701">
            <v>0</v>
          </cell>
          <cell r="M701">
            <v>0</v>
          </cell>
          <cell r="N701">
            <v>0</v>
          </cell>
          <cell r="O701">
            <v>0</v>
          </cell>
          <cell r="P701">
            <v>0</v>
          </cell>
          <cell r="Q701">
            <v>0</v>
          </cell>
          <cell r="R701">
            <v>0</v>
          </cell>
          <cell r="S701">
            <v>0</v>
          </cell>
          <cell r="T701">
            <v>0</v>
          </cell>
          <cell r="U701">
            <v>0</v>
          </cell>
          <cell r="V701">
            <v>0</v>
          </cell>
          <cell r="W701">
            <v>0</v>
          </cell>
        </row>
        <row r="702">
          <cell r="D702">
            <v>0</v>
          </cell>
          <cell r="E702">
            <v>0</v>
          </cell>
          <cell r="F702">
            <v>0</v>
          </cell>
          <cell r="G702">
            <v>0</v>
          </cell>
          <cell r="H702">
            <v>0</v>
          </cell>
          <cell r="I702">
            <v>0</v>
          </cell>
          <cell r="J702">
            <v>0</v>
          </cell>
          <cell r="K702">
            <v>0</v>
          </cell>
          <cell r="L702">
            <v>0</v>
          </cell>
          <cell r="M702">
            <v>0</v>
          </cell>
          <cell r="N702">
            <v>0</v>
          </cell>
          <cell r="O702">
            <v>0</v>
          </cell>
          <cell r="P702">
            <v>0</v>
          </cell>
          <cell r="Q702">
            <v>0</v>
          </cell>
          <cell r="R702">
            <v>0</v>
          </cell>
          <cell r="S702">
            <v>0</v>
          </cell>
          <cell r="T702">
            <v>0</v>
          </cell>
          <cell r="U702">
            <v>0</v>
          </cell>
          <cell r="V702">
            <v>0</v>
          </cell>
          <cell r="W702">
            <v>0</v>
          </cell>
        </row>
        <row r="703">
          <cell r="D703">
            <v>0</v>
          </cell>
          <cell r="E703">
            <v>0</v>
          </cell>
          <cell r="F703">
            <v>0</v>
          </cell>
          <cell r="G703">
            <v>0</v>
          </cell>
          <cell r="H703">
            <v>0</v>
          </cell>
          <cell r="I703">
            <v>0</v>
          </cell>
          <cell r="J703">
            <v>0</v>
          </cell>
          <cell r="K703">
            <v>0</v>
          </cell>
          <cell r="L703">
            <v>0</v>
          </cell>
          <cell r="M703">
            <v>0</v>
          </cell>
          <cell r="N703">
            <v>0</v>
          </cell>
          <cell r="O703">
            <v>0</v>
          </cell>
          <cell r="P703">
            <v>0</v>
          </cell>
          <cell r="Q703">
            <v>0</v>
          </cell>
          <cell r="R703">
            <v>0</v>
          </cell>
          <cell r="S703">
            <v>0</v>
          </cell>
          <cell r="T703">
            <v>0</v>
          </cell>
          <cell r="U703">
            <v>0</v>
          </cell>
          <cell r="V703">
            <v>0</v>
          </cell>
          <cell r="W703">
            <v>0</v>
          </cell>
        </row>
        <row r="704">
          <cell r="D704">
            <v>0</v>
          </cell>
          <cell r="E704">
            <v>0</v>
          </cell>
          <cell r="F704">
            <v>0</v>
          </cell>
          <cell r="G704">
            <v>0</v>
          </cell>
          <cell r="H704">
            <v>0</v>
          </cell>
          <cell r="I704">
            <v>0</v>
          </cell>
          <cell r="J704">
            <v>0</v>
          </cell>
          <cell r="K704">
            <v>0</v>
          </cell>
          <cell r="L704">
            <v>0</v>
          </cell>
          <cell r="M704">
            <v>0</v>
          </cell>
          <cell r="N704">
            <v>0</v>
          </cell>
          <cell r="O704">
            <v>0</v>
          </cell>
          <cell r="P704">
            <v>0</v>
          </cell>
          <cell r="Q704">
            <v>0</v>
          </cell>
          <cell r="R704">
            <v>0</v>
          </cell>
          <cell r="S704">
            <v>0</v>
          </cell>
          <cell r="T704">
            <v>0</v>
          </cell>
          <cell r="U704">
            <v>0</v>
          </cell>
          <cell r="V704">
            <v>0</v>
          </cell>
          <cell r="W704">
            <v>0</v>
          </cell>
        </row>
        <row r="705">
          <cell r="D705">
            <v>0</v>
          </cell>
          <cell r="E705">
            <v>0</v>
          </cell>
          <cell r="F705">
            <v>0</v>
          </cell>
          <cell r="G705">
            <v>0</v>
          </cell>
          <cell r="H705">
            <v>0</v>
          </cell>
          <cell r="I705">
            <v>0</v>
          </cell>
          <cell r="J705">
            <v>0</v>
          </cell>
          <cell r="K705">
            <v>0</v>
          </cell>
          <cell r="L705">
            <v>0</v>
          </cell>
          <cell r="M705">
            <v>0</v>
          </cell>
          <cell r="N705">
            <v>0</v>
          </cell>
          <cell r="O705">
            <v>0</v>
          </cell>
          <cell r="P705">
            <v>0</v>
          </cell>
          <cell r="Q705">
            <v>0</v>
          </cell>
          <cell r="R705">
            <v>0</v>
          </cell>
          <cell r="S705">
            <v>0</v>
          </cell>
          <cell r="T705">
            <v>0</v>
          </cell>
          <cell r="U705">
            <v>0</v>
          </cell>
          <cell r="V705">
            <v>0</v>
          </cell>
          <cell r="W705">
            <v>0</v>
          </cell>
        </row>
        <row r="706">
          <cell r="D706">
            <v>0</v>
          </cell>
          <cell r="E706">
            <v>0</v>
          </cell>
          <cell r="F706">
            <v>0</v>
          </cell>
          <cell r="G706">
            <v>0</v>
          </cell>
          <cell r="H706">
            <v>0</v>
          </cell>
          <cell r="I706">
            <v>0</v>
          </cell>
          <cell r="J706">
            <v>0</v>
          </cell>
          <cell r="K706">
            <v>0</v>
          </cell>
          <cell r="L706">
            <v>0</v>
          </cell>
          <cell r="M706">
            <v>0</v>
          </cell>
          <cell r="N706">
            <v>0</v>
          </cell>
          <cell r="O706">
            <v>0</v>
          </cell>
          <cell r="P706">
            <v>0</v>
          </cell>
          <cell r="Q706">
            <v>0</v>
          </cell>
          <cell r="R706">
            <v>0</v>
          </cell>
          <cell r="S706">
            <v>0</v>
          </cell>
          <cell r="T706">
            <v>0</v>
          </cell>
          <cell r="U706">
            <v>0</v>
          </cell>
          <cell r="V706">
            <v>0</v>
          </cell>
          <cell r="W706">
            <v>0</v>
          </cell>
        </row>
        <row r="707">
          <cell r="D707">
            <v>0</v>
          </cell>
          <cell r="E707">
            <v>0</v>
          </cell>
          <cell r="F707">
            <v>0</v>
          </cell>
          <cell r="G707">
            <v>0</v>
          </cell>
          <cell r="H707">
            <v>0</v>
          </cell>
          <cell r="I707">
            <v>0</v>
          </cell>
          <cell r="J707">
            <v>0</v>
          </cell>
          <cell r="K707">
            <v>0</v>
          </cell>
          <cell r="L707">
            <v>0</v>
          </cell>
          <cell r="M707">
            <v>0</v>
          </cell>
          <cell r="N707">
            <v>0</v>
          </cell>
          <cell r="O707">
            <v>0</v>
          </cell>
          <cell r="P707">
            <v>0</v>
          </cell>
          <cell r="Q707">
            <v>0</v>
          </cell>
          <cell r="R707">
            <v>0</v>
          </cell>
          <cell r="S707">
            <v>0</v>
          </cell>
          <cell r="T707">
            <v>0</v>
          </cell>
          <cell r="U707">
            <v>0</v>
          </cell>
          <cell r="V707">
            <v>0</v>
          </cell>
          <cell r="W707">
            <v>0</v>
          </cell>
        </row>
        <row r="708">
          <cell r="D708">
            <v>0</v>
          </cell>
          <cell r="E708">
            <v>0</v>
          </cell>
          <cell r="F708">
            <v>0</v>
          </cell>
          <cell r="G708">
            <v>0</v>
          </cell>
          <cell r="H708">
            <v>0</v>
          </cell>
          <cell r="I708">
            <v>0</v>
          </cell>
          <cell r="J708">
            <v>0</v>
          </cell>
          <cell r="K708">
            <v>0</v>
          </cell>
          <cell r="L708">
            <v>0</v>
          </cell>
          <cell r="M708">
            <v>0</v>
          </cell>
          <cell r="N708">
            <v>0</v>
          </cell>
          <cell r="O708">
            <v>0</v>
          </cell>
          <cell r="P708">
            <v>0</v>
          </cell>
          <cell r="Q708">
            <v>0</v>
          </cell>
          <cell r="R708">
            <v>0</v>
          </cell>
          <cell r="S708">
            <v>0</v>
          </cell>
          <cell r="T708">
            <v>0</v>
          </cell>
          <cell r="U708">
            <v>0</v>
          </cell>
          <cell r="V708">
            <v>0</v>
          </cell>
          <cell r="W708">
            <v>0</v>
          </cell>
        </row>
        <row r="709">
          <cell r="D709">
            <v>0</v>
          </cell>
          <cell r="E709">
            <v>0</v>
          </cell>
          <cell r="F709">
            <v>0</v>
          </cell>
          <cell r="G709">
            <v>0</v>
          </cell>
          <cell r="H709">
            <v>0</v>
          </cell>
          <cell r="I709">
            <v>0</v>
          </cell>
          <cell r="J709">
            <v>0</v>
          </cell>
          <cell r="K709">
            <v>0</v>
          </cell>
          <cell r="L709">
            <v>0</v>
          </cell>
          <cell r="M709">
            <v>0</v>
          </cell>
          <cell r="N709">
            <v>0</v>
          </cell>
          <cell r="O709">
            <v>0</v>
          </cell>
          <cell r="P709">
            <v>0</v>
          </cell>
          <cell r="Q709">
            <v>0</v>
          </cell>
          <cell r="R709">
            <v>0</v>
          </cell>
          <cell r="S709">
            <v>0</v>
          </cell>
          <cell r="T709">
            <v>0</v>
          </cell>
          <cell r="U709">
            <v>0</v>
          </cell>
          <cell r="V709">
            <v>0</v>
          </cell>
          <cell r="W709">
            <v>0</v>
          </cell>
        </row>
        <row r="710">
          <cell r="D710">
            <v>0</v>
          </cell>
          <cell r="E710">
            <v>0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0</v>
          </cell>
        </row>
        <row r="713">
          <cell r="D713">
            <v>0</v>
          </cell>
          <cell r="E713">
            <v>0</v>
          </cell>
          <cell r="F713">
            <v>0</v>
          </cell>
          <cell r="G713">
            <v>0</v>
          </cell>
          <cell r="H713">
            <v>0</v>
          </cell>
          <cell r="I713">
            <v>0</v>
          </cell>
          <cell r="J713">
            <v>0</v>
          </cell>
          <cell r="K713">
            <v>0</v>
          </cell>
          <cell r="L713">
            <v>0</v>
          </cell>
          <cell r="M713">
            <v>0</v>
          </cell>
          <cell r="N713">
            <v>0</v>
          </cell>
          <cell r="O713">
            <v>0</v>
          </cell>
          <cell r="P713">
            <v>0</v>
          </cell>
          <cell r="Q713">
            <v>0</v>
          </cell>
          <cell r="R713">
            <v>0</v>
          </cell>
          <cell r="S713">
            <v>0</v>
          </cell>
          <cell r="T713">
            <v>0</v>
          </cell>
          <cell r="U713">
            <v>0</v>
          </cell>
          <cell r="V713">
            <v>0</v>
          </cell>
          <cell r="W713">
            <v>0</v>
          </cell>
        </row>
        <row r="714">
          <cell r="D714">
            <v>0</v>
          </cell>
          <cell r="E714">
            <v>0</v>
          </cell>
          <cell r="F714">
            <v>0</v>
          </cell>
          <cell r="G714">
            <v>0</v>
          </cell>
          <cell r="H714">
            <v>0</v>
          </cell>
          <cell r="I714">
            <v>0</v>
          </cell>
          <cell r="J714">
            <v>0</v>
          </cell>
          <cell r="K714">
            <v>0</v>
          </cell>
          <cell r="L714">
            <v>0</v>
          </cell>
          <cell r="M714">
            <v>0</v>
          </cell>
          <cell r="N714">
            <v>0</v>
          </cell>
          <cell r="O714">
            <v>0</v>
          </cell>
          <cell r="P714">
            <v>0</v>
          </cell>
          <cell r="Q714">
            <v>0</v>
          </cell>
          <cell r="R714">
            <v>0</v>
          </cell>
          <cell r="S714">
            <v>0</v>
          </cell>
          <cell r="T714">
            <v>0</v>
          </cell>
          <cell r="U714">
            <v>0</v>
          </cell>
          <cell r="V714">
            <v>0</v>
          </cell>
          <cell r="W714">
            <v>0</v>
          </cell>
        </row>
        <row r="715">
          <cell r="D715">
            <v>0</v>
          </cell>
          <cell r="E715">
            <v>0</v>
          </cell>
          <cell r="F715">
            <v>0</v>
          </cell>
          <cell r="G715">
            <v>0</v>
          </cell>
          <cell r="H715">
            <v>0</v>
          </cell>
          <cell r="I715">
            <v>0</v>
          </cell>
          <cell r="J715">
            <v>0</v>
          </cell>
          <cell r="K715">
            <v>0</v>
          </cell>
          <cell r="L715">
            <v>0</v>
          </cell>
          <cell r="M715">
            <v>0</v>
          </cell>
          <cell r="N715">
            <v>0</v>
          </cell>
          <cell r="O715">
            <v>0</v>
          </cell>
          <cell r="P715">
            <v>0</v>
          </cell>
          <cell r="Q715">
            <v>0</v>
          </cell>
          <cell r="R715">
            <v>0</v>
          </cell>
          <cell r="S715">
            <v>0</v>
          </cell>
          <cell r="T715">
            <v>0</v>
          </cell>
          <cell r="U715">
            <v>0</v>
          </cell>
          <cell r="V715">
            <v>0</v>
          </cell>
          <cell r="W715">
            <v>0</v>
          </cell>
        </row>
        <row r="716">
          <cell r="D716">
            <v>0</v>
          </cell>
          <cell r="E716">
            <v>0</v>
          </cell>
          <cell r="F716">
            <v>0</v>
          </cell>
          <cell r="G716">
            <v>0</v>
          </cell>
          <cell r="H716">
            <v>0</v>
          </cell>
          <cell r="I716">
            <v>0</v>
          </cell>
          <cell r="J716">
            <v>0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  <cell r="O716">
            <v>0</v>
          </cell>
          <cell r="P716">
            <v>0</v>
          </cell>
          <cell r="Q716">
            <v>0</v>
          </cell>
          <cell r="R716">
            <v>0</v>
          </cell>
          <cell r="S716">
            <v>0</v>
          </cell>
          <cell r="T716">
            <v>0</v>
          </cell>
          <cell r="U716">
            <v>0</v>
          </cell>
          <cell r="V716">
            <v>0</v>
          </cell>
          <cell r="W716">
            <v>0</v>
          </cell>
        </row>
        <row r="717">
          <cell r="D717">
            <v>0</v>
          </cell>
          <cell r="E717">
            <v>0</v>
          </cell>
          <cell r="F717">
            <v>0</v>
          </cell>
          <cell r="G717">
            <v>0</v>
          </cell>
          <cell r="H717">
            <v>0</v>
          </cell>
          <cell r="I717">
            <v>0</v>
          </cell>
          <cell r="J717">
            <v>0</v>
          </cell>
          <cell r="K717">
            <v>0</v>
          </cell>
          <cell r="L717">
            <v>0</v>
          </cell>
          <cell r="M717">
            <v>0</v>
          </cell>
          <cell r="N717">
            <v>0</v>
          </cell>
          <cell r="O717">
            <v>0</v>
          </cell>
          <cell r="P717">
            <v>0</v>
          </cell>
          <cell r="Q717">
            <v>0</v>
          </cell>
          <cell r="R717">
            <v>0</v>
          </cell>
          <cell r="S717">
            <v>0</v>
          </cell>
          <cell r="T717">
            <v>0</v>
          </cell>
          <cell r="U717">
            <v>0</v>
          </cell>
          <cell r="V717">
            <v>0</v>
          </cell>
          <cell r="W717">
            <v>0</v>
          </cell>
        </row>
        <row r="718">
          <cell r="D718">
            <v>0</v>
          </cell>
          <cell r="E718">
            <v>0</v>
          </cell>
          <cell r="F718">
            <v>0</v>
          </cell>
          <cell r="G718">
            <v>0</v>
          </cell>
          <cell r="H718">
            <v>0</v>
          </cell>
          <cell r="I718">
            <v>0</v>
          </cell>
          <cell r="J718">
            <v>0</v>
          </cell>
          <cell r="K718">
            <v>0</v>
          </cell>
          <cell r="L718">
            <v>0</v>
          </cell>
          <cell r="M718">
            <v>0</v>
          </cell>
          <cell r="N718">
            <v>0</v>
          </cell>
          <cell r="O718">
            <v>0</v>
          </cell>
          <cell r="P718">
            <v>0</v>
          </cell>
          <cell r="Q718">
            <v>0</v>
          </cell>
          <cell r="R718">
            <v>0</v>
          </cell>
          <cell r="S718">
            <v>0</v>
          </cell>
          <cell r="T718">
            <v>0</v>
          </cell>
          <cell r="U718">
            <v>0</v>
          </cell>
          <cell r="V718">
            <v>0</v>
          </cell>
          <cell r="W718">
            <v>0</v>
          </cell>
        </row>
        <row r="719">
          <cell r="D719">
            <v>0</v>
          </cell>
          <cell r="E719">
            <v>0</v>
          </cell>
          <cell r="F719">
            <v>0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V719">
            <v>0</v>
          </cell>
          <cell r="W719">
            <v>0</v>
          </cell>
        </row>
        <row r="720">
          <cell r="D720">
            <v>0</v>
          </cell>
          <cell r="E720">
            <v>0</v>
          </cell>
          <cell r="F720">
            <v>0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  <cell r="O720">
            <v>0</v>
          </cell>
          <cell r="P720">
            <v>0</v>
          </cell>
          <cell r="Q720">
            <v>0</v>
          </cell>
          <cell r="R720">
            <v>0</v>
          </cell>
          <cell r="S720">
            <v>0</v>
          </cell>
          <cell r="T720">
            <v>0</v>
          </cell>
          <cell r="U720">
            <v>0</v>
          </cell>
          <cell r="V720">
            <v>0</v>
          </cell>
          <cell r="W720">
            <v>0</v>
          </cell>
        </row>
        <row r="721">
          <cell r="D721">
            <v>0</v>
          </cell>
          <cell r="E721">
            <v>0</v>
          </cell>
          <cell r="F721">
            <v>0</v>
          </cell>
          <cell r="G721">
            <v>0</v>
          </cell>
          <cell r="H721">
            <v>0</v>
          </cell>
          <cell r="I721">
            <v>0</v>
          </cell>
          <cell r="J721">
            <v>0</v>
          </cell>
          <cell r="K721">
            <v>0</v>
          </cell>
          <cell r="L721">
            <v>0</v>
          </cell>
          <cell r="M721">
            <v>0</v>
          </cell>
          <cell r="N721">
            <v>0</v>
          </cell>
          <cell r="O721">
            <v>0</v>
          </cell>
          <cell r="P721">
            <v>0</v>
          </cell>
          <cell r="Q721">
            <v>0</v>
          </cell>
          <cell r="R721">
            <v>0</v>
          </cell>
          <cell r="S721">
            <v>0</v>
          </cell>
          <cell r="T721">
            <v>0</v>
          </cell>
          <cell r="U721">
            <v>0</v>
          </cell>
          <cell r="V721">
            <v>0</v>
          </cell>
          <cell r="W721">
            <v>0</v>
          </cell>
        </row>
        <row r="722">
          <cell r="D722">
            <v>0</v>
          </cell>
          <cell r="E722">
            <v>0</v>
          </cell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0</v>
          </cell>
        </row>
        <row r="723">
          <cell r="D723">
            <v>0</v>
          </cell>
          <cell r="E723">
            <v>0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W723">
            <v>0</v>
          </cell>
        </row>
        <row r="724">
          <cell r="D724">
            <v>0</v>
          </cell>
          <cell r="E724">
            <v>0</v>
          </cell>
          <cell r="F724">
            <v>0</v>
          </cell>
          <cell r="G724">
            <v>0</v>
          </cell>
          <cell r="H724">
            <v>0</v>
          </cell>
          <cell r="I724">
            <v>0</v>
          </cell>
          <cell r="J724">
            <v>0</v>
          </cell>
          <cell r="K724">
            <v>0</v>
          </cell>
          <cell r="L724">
            <v>0</v>
          </cell>
          <cell r="M724">
            <v>0</v>
          </cell>
          <cell r="N724">
            <v>0</v>
          </cell>
          <cell r="O724">
            <v>0</v>
          </cell>
          <cell r="P724">
            <v>0</v>
          </cell>
          <cell r="Q724">
            <v>0</v>
          </cell>
          <cell r="R724">
            <v>0</v>
          </cell>
          <cell r="S724">
            <v>0</v>
          </cell>
          <cell r="T724">
            <v>0</v>
          </cell>
          <cell r="U724">
            <v>0</v>
          </cell>
          <cell r="V724">
            <v>0</v>
          </cell>
          <cell r="W724">
            <v>0</v>
          </cell>
        </row>
        <row r="725">
          <cell r="D725">
            <v>0</v>
          </cell>
          <cell r="E725">
            <v>0</v>
          </cell>
          <cell r="F725">
            <v>0</v>
          </cell>
          <cell r="G725">
            <v>0</v>
          </cell>
          <cell r="H725">
            <v>0</v>
          </cell>
          <cell r="I725">
            <v>0</v>
          </cell>
          <cell r="J725">
            <v>0</v>
          </cell>
          <cell r="K725">
            <v>0</v>
          </cell>
          <cell r="L725">
            <v>0</v>
          </cell>
          <cell r="M725">
            <v>0</v>
          </cell>
          <cell r="N725">
            <v>0</v>
          </cell>
          <cell r="O725">
            <v>0</v>
          </cell>
          <cell r="P725">
            <v>0</v>
          </cell>
          <cell r="Q725">
            <v>0</v>
          </cell>
          <cell r="R725">
            <v>0</v>
          </cell>
          <cell r="S725">
            <v>0</v>
          </cell>
          <cell r="T725">
            <v>0</v>
          </cell>
          <cell r="U725">
            <v>0</v>
          </cell>
          <cell r="V725">
            <v>0</v>
          </cell>
          <cell r="W725">
            <v>0</v>
          </cell>
        </row>
        <row r="726">
          <cell r="D726">
            <v>0</v>
          </cell>
          <cell r="E726">
            <v>0</v>
          </cell>
          <cell r="F726">
            <v>0</v>
          </cell>
          <cell r="G726">
            <v>0</v>
          </cell>
          <cell r="H726">
            <v>0</v>
          </cell>
          <cell r="I726">
            <v>0</v>
          </cell>
          <cell r="J726">
            <v>0</v>
          </cell>
          <cell r="K726">
            <v>0</v>
          </cell>
          <cell r="L726">
            <v>0</v>
          </cell>
          <cell r="M726">
            <v>0</v>
          </cell>
          <cell r="N726">
            <v>0</v>
          </cell>
          <cell r="O726">
            <v>0</v>
          </cell>
          <cell r="P726">
            <v>0</v>
          </cell>
          <cell r="Q726">
            <v>0</v>
          </cell>
          <cell r="R726">
            <v>0</v>
          </cell>
          <cell r="S726">
            <v>0</v>
          </cell>
          <cell r="T726">
            <v>0</v>
          </cell>
          <cell r="U726">
            <v>0</v>
          </cell>
          <cell r="V726">
            <v>0</v>
          </cell>
          <cell r="W726">
            <v>0</v>
          </cell>
        </row>
        <row r="727">
          <cell r="D727">
            <v>0</v>
          </cell>
          <cell r="E727">
            <v>0</v>
          </cell>
          <cell r="F727">
            <v>0</v>
          </cell>
          <cell r="G727">
            <v>0</v>
          </cell>
          <cell r="H727">
            <v>0</v>
          </cell>
          <cell r="I727">
            <v>0</v>
          </cell>
          <cell r="J727">
            <v>0</v>
          </cell>
          <cell r="K727">
            <v>0</v>
          </cell>
          <cell r="L727">
            <v>0</v>
          </cell>
          <cell r="M727">
            <v>0</v>
          </cell>
          <cell r="N727">
            <v>0</v>
          </cell>
          <cell r="O727">
            <v>0</v>
          </cell>
          <cell r="P727">
            <v>0</v>
          </cell>
          <cell r="Q727">
            <v>0</v>
          </cell>
          <cell r="R727">
            <v>0</v>
          </cell>
          <cell r="S727">
            <v>0</v>
          </cell>
          <cell r="T727">
            <v>0</v>
          </cell>
          <cell r="U727">
            <v>0</v>
          </cell>
          <cell r="V727">
            <v>0</v>
          </cell>
          <cell r="W727">
            <v>0</v>
          </cell>
        </row>
        <row r="728">
          <cell r="D728">
            <v>0</v>
          </cell>
          <cell r="E728">
            <v>0</v>
          </cell>
          <cell r="F728">
            <v>0</v>
          </cell>
          <cell r="G728">
            <v>0</v>
          </cell>
          <cell r="H728">
            <v>0</v>
          </cell>
          <cell r="I728">
            <v>0</v>
          </cell>
          <cell r="J728">
            <v>0</v>
          </cell>
          <cell r="K728">
            <v>0</v>
          </cell>
          <cell r="L728">
            <v>0</v>
          </cell>
          <cell r="M728">
            <v>0</v>
          </cell>
          <cell r="N728">
            <v>0</v>
          </cell>
          <cell r="O728">
            <v>0</v>
          </cell>
          <cell r="P728">
            <v>0</v>
          </cell>
          <cell r="Q728">
            <v>0</v>
          </cell>
          <cell r="R728">
            <v>0</v>
          </cell>
          <cell r="S728">
            <v>0</v>
          </cell>
          <cell r="T728">
            <v>0</v>
          </cell>
          <cell r="U728">
            <v>0</v>
          </cell>
          <cell r="V728">
            <v>0</v>
          </cell>
          <cell r="W728">
            <v>0</v>
          </cell>
        </row>
        <row r="729">
          <cell r="D729">
            <v>0</v>
          </cell>
          <cell r="E729">
            <v>0</v>
          </cell>
          <cell r="F729">
            <v>0</v>
          </cell>
          <cell r="G729">
            <v>0</v>
          </cell>
          <cell r="H729">
            <v>0</v>
          </cell>
          <cell r="I729">
            <v>0</v>
          </cell>
          <cell r="J729">
            <v>0</v>
          </cell>
          <cell r="K729">
            <v>0</v>
          </cell>
          <cell r="L729">
            <v>0</v>
          </cell>
          <cell r="M729">
            <v>0</v>
          </cell>
          <cell r="N729">
            <v>0</v>
          </cell>
          <cell r="O729">
            <v>0</v>
          </cell>
          <cell r="P729">
            <v>0</v>
          </cell>
          <cell r="Q729">
            <v>0</v>
          </cell>
          <cell r="R729">
            <v>0</v>
          </cell>
          <cell r="S729">
            <v>0</v>
          </cell>
          <cell r="T729">
            <v>0</v>
          </cell>
          <cell r="U729">
            <v>0</v>
          </cell>
          <cell r="V729">
            <v>0</v>
          </cell>
          <cell r="W729">
            <v>0</v>
          </cell>
        </row>
        <row r="730">
          <cell r="D730">
            <v>0</v>
          </cell>
          <cell r="E730">
            <v>0</v>
          </cell>
          <cell r="F730">
            <v>0</v>
          </cell>
          <cell r="G730">
            <v>0</v>
          </cell>
          <cell r="H730">
            <v>0</v>
          </cell>
          <cell r="I730">
            <v>0</v>
          </cell>
          <cell r="J730">
            <v>0</v>
          </cell>
          <cell r="K730">
            <v>0</v>
          </cell>
          <cell r="L730">
            <v>0</v>
          </cell>
          <cell r="M730">
            <v>0</v>
          </cell>
          <cell r="N730">
            <v>0</v>
          </cell>
          <cell r="O730">
            <v>0</v>
          </cell>
          <cell r="P730">
            <v>0</v>
          </cell>
          <cell r="Q730">
            <v>0</v>
          </cell>
          <cell r="R730">
            <v>0</v>
          </cell>
          <cell r="S730">
            <v>0</v>
          </cell>
          <cell r="T730">
            <v>0</v>
          </cell>
          <cell r="U730">
            <v>0</v>
          </cell>
          <cell r="V730">
            <v>0</v>
          </cell>
          <cell r="W730">
            <v>0</v>
          </cell>
        </row>
        <row r="731">
          <cell r="D731">
            <v>0</v>
          </cell>
          <cell r="E731">
            <v>0</v>
          </cell>
          <cell r="F731">
            <v>0</v>
          </cell>
          <cell r="G731">
            <v>0</v>
          </cell>
          <cell r="H731">
            <v>0</v>
          </cell>
          <cell r="I731">
            <v>0</v>
          </cell>
          <cell r="J731">
            <v>0</v>
          </cell>
          <cell r="K731">
            <v>0</v>
          </cell>
          <cell r="L731">
            <v>0</v>
          </cell>
          <cell r="M731">
            <v>0</v>
          </cell>
          <cell r="N731">
            <v>0</v>
          </cell>
          <cell r="O731">
            <v>0</v>
          </cell>
          <cell r="P731">
            <v>0</v>
          </cell>
          <cell r="Q731">
            <v>0</v>
          </cell>
          <cell r="R731">
            <v>0</v>
          </cell>
          <cell r="S731">
            <v>0</v>
          </cell>
          <cell r="T731">
            <v>0</v>
          </cell>
          <cell r="U731">
            <v>0</v>
          </cell>
          <cell r="V731">
            <v>0</v>
          </cell>
          <cell r="W731">
            <v>0</v>
          </cell>
        </row>
        <row r="732">
          <cell r="D732">
            <v>0</v>
          </cell>
          <cell r="E732">
            <v>0</v>
          </cell>
          <cell r="F732">
            <v>0</v>
          </cell>
          <cell r="G732">
            <v>0</v>
          </cell>
          <cell r="H732">
            <v>0</v>
          </cell>
          <cell r="I732">
            <v>0</v>
          </cell>
          <cell r="J732">
            <v>0</v>
          </cell>
          <cell r="K732">
            <v>0</v>
          </cell>
          <cell r="L732">
            <v>0</v>
          </cell>
          <cell r="M732">
            <v>0</v>
          </cell>
          <cell r="N732">
            <v>0</v>
          </cell>
          <cell r="O732">
            <v>0</v>
          </cell>
          <cell r="P732">
            <v>0</v>
          </cell>
          <cell r="Q732">
            <v>0</v>
          </cell>
          <cell r="R732">
            <v>0</v>
          </cell>
          <cell r="S732">
            <v>0</v>
          </cell>
          <cell r="T732">
            <v>0</v>
          </cell>
          <cell r="U732">
            <v>0</v>
          </cell>
          <cell r="V732">
            <v>0</v>
          </cell>
          <cell r="W732">
            <v>0</v>
          </cell>
        </row>
        <row r="733">
          <cell r="D733">
            <v>0</v>
          </cell>
          <cell r="E733">
            <v>0</v>
          </cell>
          <cell r="F733">
            <v>0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V733">
            <v>0</v>
          </cell>
          <cell r="W733">
            <v>0</v>
          </cell>
        </row>
        <row r="734">
          <cell r="D734">
            <v>0</v>
          </cell>
          <cell r="E734">
            <v>0</v>
          </cell>
          <cell r="F734">
            <v>0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W734">
            <v>0</v>
          </cell>
        </row>
        <row r="735">
          <cell r="D735">
            <v>0</v>
          </cell>
          <cell r="E735">
            <v>0</v>
          </cell>
          <cell r="F735">
            <v>0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>
            <v>0</v>
          </cell>
        </row>
        <row r="736">
          <cell r="D736">
            <v>0</v>
          </cell>
          <cell r="E736">
            <v>0</v>
          </cell>
          <cell r="F736">
            <v>0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V736">
            <v>0</v>
          </cell>
          <cell r="W736">
            <v>0</v>
          </cell>
        </row>
        <row r="737">
          <cell r="D737">
            <v>0</v>
          </cell>
          <cell r="E737">
            <v>0</v>
          </cell>
          <cell r="F737">
            <v>0</v>
          </cell>
          <cell r="G737">
            <v>0</v>
          </cell>
          <cell r="H737">
            <v>0</v>
          </cell>
          <cell r="I737">
            <v>0</v>
          </cell>
          <cell r="J737">
            <v>0</v>
          </cell>
          <cell r="K737">
            <v>0</v>
          </cell>
          <cell r="L737">
            <v>0</v>
          </cell>
          <cell r="M737">
            <v>0</v>
          </cell>
          <cell r="N737">
            <v>0</v>
          </cell>
          <cell r="O737">
            <v>0</v>
          </cell>
          <cell r="P737">
            <v>0</v>
          </cell>
          <cell r="Q737">
            <v>0</v>
          </cell>
          <cell r="R737">
            <v>0</v>
          </cell>
          <cell r="S737">
            <v>0</v>
          </cell>
          <cell r="T737">
            <v>0</v>
          </cell>
          <cell r="U737">
            <v>0</v>
          </cell>
          <cell r="V737">
            <v>0</v>
          </cell>
          <cell r="W737">
            <v>0</v>
          </cell>
        </row>
        <row r="738">
          <cell r="D738">
            <v>0</v>
          </cell>
          <cell r="E738">
            <v>0</v>
          </cell>
          <cell r="F738">
            <v>0</v>
          </cell>
          <cell r="G738">
            <v>0</v>
          </cell>
          <cell r="H738">
            <v>0</v>
          </cell>
          <cell r="I738">
            <v>0</v>
          </cell>
          <cell r="J738">
            <v>0</v>
          </cell>
          <cell r="K738">
            <v>0</v>
          </cell>
          <cell r="L738">
            <v>0</v>
          </cell>
          <cell r="M738">
            <v>0</v>
          </cell>
          <cell r="N738">
            <v>0</v>
          </cell>
          <cell r="O738">
            <v>0</v>
          </cell>
          <cell r="P738">
            <v>0</v>
          </cell>
          <cell r="Q738">
            <v>0</v>
          </cell>
          <cell r="R738">
            <v>0</v>
          </cell>
          <cell r="S738">
            <v>0</v>
          </cell>
          <cell r="T738">
            <v>0</v>
          </cell>
          <cell r="U738">
            <v>0</v>
          </cell>
          <cell r="V738">
            <v>0</v>
          </cell>
          <cell r="W738">
            <v>0</v>
          </cell>
        </row>
        <row r="739">
          <cell r="D739">
            <v>0</v>
          </cell>
          <cell r="E739">
            <v>0</v>
          </cell>
          <cell r="F739">
            <v>0</v>
          </cell>
          <cell r="G739">
            <v>0</v>
          </cell>
          <cell r="H739">
            <v>0</v>
          </cell>
          <cell r="I739">
            <v>0</v>
          </cell>
          <cell r="J739">
            <v>0</v>
          </cell>
          <cell r="K739">
            <v>0</v>
          </cell>
          <cell r="L739">
            <v>0</v>
          </cell>
          <cell r="M739">
            <v>0</v>
          </cell>
          <cell r="N739">
            <v>0</v>
          </cell>
          <cell r="O739">
            <v>0</v>
          </cell>
          <cell r="P739">
            <v>0</v>
          </cell>
          <cell r="Q739">
            <v>0</v>
          </cell>
          <cell r="R739">
            <v>0</v>
          </cell>
          <cell r="S739">
            <v>0</v>
          </cell>
          <cell r="T739">
            <v>0</v>
          </cell>
          <cell r="U739">
            <v>0</v>
          </cell>
          <cell r="V739">
            <v>0</v>
          </cell>
          <cell r="W739">
            <v>0</v>
          </cell>
        </row>
        <row r="740">
          <cell r="D740">
            <v>0</v>
          </cell>
          <cell r="E740">
            <v>0</v>
          </cell>
          <cell r="F740">
            <v>0</v>
          </cell>
          <cell r="G740">
            <v>0</v>
          </cell>
          <cell r="H740">
            <v>0</v>
          </cell>
          <cell r="I740">
            <v>0</v>
          </cell>
          <cell r="J740">
            <v>0</v>
          </cell>
          <cell r="K740">
            <v>0</v>
          </cell>
          <cell r="L740">
            <v>0</v>
          </cell>
          <cell r="M740">
            <v>0</v>
          </cell>
          <cell r="N740">
            <v>0</v>
          </cell>
          <cell r="O740">
            <v>0</v>
          </cell>
          <cell r="P740">
            <v>0</v>
          </cell>
          <cell r="Q740">
            <v>0</v>
          </cell>
          <cell r="R740">
            <v>0</v>
          </cell>
          <cell r="S740">
            <v>0</v>
          </cell>
          <cell r="T740">
            <v>0</v>
          </cell>
          <cell r="U740">
            <v>0</v>
          </cell>
          <cell r="V740">
            <v>0</v>
          </cell>
          <cell r="W740">
            <v>0</v>
          </cell>
        </row>
        <row r="741">
          <cell r="D741">
            <v>0</v>
          </cell>
          <cell r="E741">
            <v>0</v>
          </cell>
          <cell r="F741">
            <v>0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0</v>
          </cell>
          <cell r="V741">
            <v>0</v>
          </cell>
          <cell r="W741">
            <v>0</v>
          </cell>
        </row>
        <row r="742">
          <cell r="D742">
            <v>0</v>
          </cell>
          <cell r="E742">
            <v>0</v>
          </cell>
          <cell r="F742">
            <v>0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0</v>
          </cell>
          <cell r="V742">
            <v>0</v>
          </cell>
          <cell r="W742">
            <v>0</v>
          </cell>
        </row>
        <row r="743">
          <cell r="D743">
            <v>0</v>
          </cell>
          <cell r="E743">
            <v>0</v>
          </cell>
          <cell r="F743">
            <v>0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0</v>
          </cell>
          <cell r="V743">
            <v>0</v>
          </cell>
          <cell r="W743">
            <v>0</v>
          </cell>
        </row>
        <row r="744">
          <cell r="D744">
            <v>0</v>
          </cell>
          <cell r="E744">
            <v>0</v>
          </cell>
          <cell r="F744">
            <v>0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  <cell r="S744">
            <v>0</v>
          </cell>
          <cell r="T744">
            <v>0</v>
          </cell>
          <cell r="U744">
            <v>0</v>
          </cell>
          <cell r="V744">
            <v>0</v>
          </cell>
          <cell r="W744">
            <v>0</v>
          </cell>
        </row>
        <row r="745">
          <cell r="D745">
            <v>0</v>
          </cell>
          <cell r="E745">
            <v>0</v>
          </cell>
          <cell r="F745">
            <v>0</v>
          </cell>
          <cell r="G745">
            <v>0</v>
          </cell>
          <cell r="H745">
            <v>0</v>
          </cell>
          <cell r="I745">
            <v>0</v>
          </cell>
          <cell r="J745">
            <v>0</v>
          </cell>
          <cell r="K745">
            <v>0</v>
          </cell>
          <cell r="L745">
            <v>0</v>
          </cell>
          <cell r="M745">
            <v>0</v>
          </cell>
          <cell r="N745">
            <v>0</v>
          </cell>
          <cell r="O745">
            <v>0</v>
          </cell>
          <cell r="P745">
            <v>0</v>
          </cell>
          <cell r="Q745">
            <v>0</v>
          </cell>
          <cell r="R745">
            <v>0</v>
          </cell>
          <cell r="S745">
            <v>0</v>
          </cell>
          <cell r="T745">
            <v>0</v>
          </cell>
          <cell r="U745">
            <v>0</v>
          </cell>
          <cell r="V745">
            <v>0</v>
          </cell>
          <cell r="W745">
            <v>0</v>
          </cell>
        </row>
        <row r="748">
          <cell r="D748">
            <v>0</v>
          </cell>
          <cell r="E748">
            <v>0</v>
          </cell>
          <cell r="F748">
            <v>0</v>
          </cell>
          <cell r="G748">
            <v>0</v>
          </cell>
          <cell r="H748">
            <v>0</v>
          </cell>
          <cell r="I748">
            <v>0</v>
          </cell>
          <cell r="J748">
            <v>0</v>
          </cell>
          <cell r="K748">
            <v>0</v>
          </cell>
          <cell r="L748">
            <v>0</v>
          </cell>
          <cell r="M748">
            <v>0</v>
          </cell>
          <cell r="N748">
            <v>0</v>
          </cell>
          <cell r="O748">
            <v>0</v>
          </cell>
          <cell r="P748">
            <v>0</v>
          </cell>
          <cell r="Q748">
            <v>0</v>
          </cell>
          <cell r="R748">
            <v>0</v>
          </cell>
          <cell r="S748">
            <v>0</v>
          </cell>
          <cell r="T748">
            <v>0</v>
          </cell>
          <cell r="U748">
            <v>0</v>
          </cell>
          <cell r="V748">
            <v>0</v>
          </cell>
          <cell r="W748">
            <v>0</v>
          </cell>
        </row>
        <row r="749">
          <cell r="D749">
            <v>0</v>
          </cell>
          <cell r="E749">
            <v>0</v>
          </cell>
          <cell r="F749">
            <v>0</v>
          </cell>
          <cell r="G749">
            <v>0</v>
          </cell>
          <cell r="H749">
            <v>0</v>
          </cell>
          <cell r="I749">
            <v>0</v>
          </cell>
          <cell r="J749">
            <v>0</v>
          </cell>
          <cell r="K749">
            <v>0</v>
          </cell>
          <cell r="L749">
            <v>0</v>
          </cell>
          <cell r="M749">
            <v>0</v>
          </cell>
          <cell r="N749">
            <v>0</v>
          </cell>
          <cell r="O749">
            <v>0</v>
          </cell>
          <cell r="P749">
            <v>0</v>
          </cell>
          <cell r="Q749">
            <v>0</v>
          </cell>
          <cell r="R749">
            <v>0</v>
          </cell>
          <cell r="S749">
            <v>0</v>
          </cell>
          <cell r="T749">
            <v>0</v>
          </cell>
          <cell r="U749">
            <v>0</v>
          </cell>
          <cell r="V749">
            <v>0</v>
          </cell>
          <cell r="W749">
            <v>0</v>
          </cell>
        </row>
        <row r="750">
          <cell r="D750">
            <v>0</v>
          </cell>
          <cell r="E750">
            <v>0</v>
          </cell>
          <cell r="F750">
            <v>0</v>
          </cell>
          <cell r="G750">
            <v>0</v>
          </cell>
          <cell r="H750">
            <v>0</v>
          </cell>
          <cell r="I750">
            <v>0</v>
          </cell>
          <cell r="J750">
            <v>0</v>
          </cell>
          <cell r="K750">
            <v>0</v>
          </cell>
          <cell r="L750">
            <v>0</v>
          </cell>
          <cell r="M750">
            <v>0</v>
          </cell>
          <cell r="N750">
            <v>0</v>
          </cell>
          <cell r="O750">
            <v>0</v>
          </cell>
          <cell r="P750">
            <v>0</v>
          </cell>
          <cell r="Q750">
            <v>0</v>
          </cell>
          <cell r="R750">
            <v>0</v>
          </cell>
          <cell r="S750">
            <v>0</v>
          </cell>
          <cell r="T750">
            <v>0</v>
          </cell>
          <cell r="U750">
            <v>0</v>
          </cell>
          <cell r="V750">
            <v>0</v>
          </cell>
          <cell r="W750">
            <v>0</v>
          </cell>
        </row>
        <row r="751">
          <cell r="D751">
            <v>0</v>
          </cell>
          <cell r="E751">
            <v>0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  <cell r="O751">
            <v>0</v>
          </cell>
          <cell r="P751">
            <v>0</v>
          </cell>
          <cell r="Q751">
            <v>0</v>
          </cell>
          <cell r="R751">
            <v>0</v>
          </cell>
          <cell r="S751">
            <v>0</v>
          </cell>
          <cell r="T751">
            <v>0</v>
          </cell>
          <cell r="U751">
            <v>0</v>
          </cell>
          <cell r="V751">
            <v>0</v>
          </cell>
          <cell r="W751">
            <v>0</v>
          </cell>
        </row>
        <row r="752">
          <cell r="D752">
            <v>0</v>
          </cell>
          <cell r="E752">
            <v>0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  <cell r="S752">
            <v>0</v>
          </cell>
          <cell r="T752">
            <v>0</v>
          </cell>
          <cell r="U752">
            <v>0</v>
          </cell>
          <cell r="V752">
            <v>0</v>
          </cell>
          <cell r="W752">
            <v>0</v>
          </cell>
        </row>
        <row r="753">
          <cell r="D753">
            <v>0</v>
          </cell>
          <cell r="E753">
            <v>0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>
            <v>0</v>
          </cell>
        </row>
        <row r="754">
          <cell r="D754">
            <v>0</v>
          </cell>
          <cell r="E754">
            <v>0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>
            <v>0</v>
          </cell>
        </row>
        <row r="755">
          <cell r="D755">
            <v>0</v>
          </cell>
          <cell r="E755">
            <v>0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W755">
            <v>0</v>
          </cell>
        </row>
        <row r="756">
          <cell r="D756">
            <v>0</v>
          </cell>
          <cell r="E756">
            <v>0</v>
          </cell>
          <cell r="F756">
            <v>0</v>
          </cell>
          <cell r="G756">
            <v>0</v>
          </cell>
          <cell r="H756">
            <v>0</v>
          </cell>
          <cell r="I756">
            <v>0</v>
          </cell>
          <cell r="J756">
            <v>0</v>
          </cell>
          <cell r="K756">
            <v>0</v>
          </cell>
          <cell r="L756">
            <v>0</v>
          </cell>
          <cell r="M756">
            <v>0</v>
          </cell>
          <cell r="N756">
            <v>0</v>
          </cell>
          <cell r="O756">
            <v>0</v>
          </cell>
          <cell r="P756">
            <v>0</v>
          </cell>
          <cell r="Q756">
            <v>0</v>
          </cell>
          <cell r="R756">
            <v>0</v>
          </cell>
          <cell r="S756">
            <v>0</v>
          </cell>
          <cell r="T756">
            <v>0</v>
          </cell>
          <cell r="U756">
            <v>0</v>
          </cell>
          <cell r="V756">
            <v>0</v>
          </cell>
          <cell r="W756">
            <v>0</v>
          </cell>
        </row>
        <row r="757">
          <cell r="D757">
            <v>0</v>
          </cell>
          <cell r="E757">
            <v>0</v>
          </cell>
          <cell r="F757">
            <v>0</v>
          </cell>
          <cell r="G757">
            <v>0</v>
          </cell>
          <cell r="H757">
            <v>0</v>
          </cell>
          <cell r="I757">
            <v>0</v>
          </cell>
          <cell r="J757">
            <v>0</v>
          </cell>
          <cell r="K757">
            <v>0</v>
          </cell>
          <cell r="L757">
            <v>0</v>
          </cell>
          <cell r="M757">
            <v>0</v>
          </cell>
          <cell r="N757">
            <v>0</v>
          </cell>
          <cell r="O757">
            <v>0</v>
          </cell>
          <cell r="P757">
            <v>0</v>
          </cell>
          <cell r="Q757">
            <v>0</v>
          </cell>
          <cell r="R757">
            <v>0</v>
          </cell>
          <cell r="S757">
            <v>0</v>
          </cell>
          <cell r="T757">
            <v>0</v>
          </cell>
          <cell r="U757">
            <v>0</v>
          </cell>
          <cell r="V757">
            <v>0</v>
          </cell>
          <cell r="W757">
            <v>0</v>
          </cell>
        </row>
        <row r="758">
          <cell r="D758">
            <v>0</v>
          </cell>
          <cell r="E758">
            <v>0</v>
          </cell>
          <cell r="F758">
            <v>0</v>
          </cell>
          <cell r="G758">
            <v>0</v>
          </cell>
          <cell r="H758">
            <v>0</v>
          </cell>
          <cell r="I758">
            <v>0</v>
          </cell>
          <cell r="J758">
            <v>0</v>
          </cell>
          <cell r="K758">
            <v>0</v>
          </cell>
          <cell r="L758">
            <v>0</v>
          </cell>
          <cell r="M758">
            <v>0</v>
          </cell>
          <cell r="N758">
            <v>0</v>
          </cell>
          <cell r="O758">
            <v>0</v>
          </cell>
          <cell r="P758">
            <v>0</v>
          </cell>
          <cell r="Q758">
            <v>0</v>
          </cell>
          <cell r="R758">
            <v>0</v>
          </cell>
          <cell r="S758">
            <v>0</v>
          </cell>
          <cell r="T758">
            <v>0</v>
          </cell>
          <cell r="U758">
            <v>0</v>
          </cell>
          <cell r="V758">
            <v>0</v>
          </cell>
          <cell r="W758">
            <v>0</v>
          </cell>
        </row>
        <row r="759">
          <cell r="D759">
            <v>0</v>
          </cell>
          <cell r="E759">
            <v>0</v>
          </cell>
          <cell r="F759">
            <v>0</v>
          </cell>
          <cell r="G759">
            <v>0</v>
          </cell>
          <cell r="H759">
            <v>0</v>
          </cell>
          <cell r="I759">
            <v>0</v>
          </cell>
          <cell r="J759">
            <v>0</v>
          </cell>
          <cell r="K759">
            <v>0</v>
          </cell>
          <cell r="L759">
            <v>0</v>
          </cell>
          <cell r="M759">
            <v>0</v>
          </cell>
          <cell r="N759">
            <v>0</v>
          </cell>
          <cell r="O759">
            <v>0</v>
          </cell>
          <cell r="P759">
            <v>0</v>
          </cell>
          <cell r="Q759">
            <v>0</v>
          </cell>
          <cell r="R759">
            <v>0</v>
          </cell>
          <cell r="S759">
            <v>0</v>
          </cell>
          <cell r="T759">
            <v>0</v>
          </cell>
          <cell r="U759">
            <v>0</v>
          </cell>
          <cell r="V759">
            <v>0</v>
          </cell>
          <cell r="W759">
            <v>0</v>
          </cell>
        </row>
        <row r="760">
          <cell r="D760">
            <v>0</v>
          </cell>
          <cell r="E760">
            <v>0</v>
          </cell>
          <cell r="F760">
            <v>0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</v>
          </cell>
          <cell r="L760">
            <v>0</v>
          </cell>
          <cell r="M760">
            <v>0</v>
          </cell>
          <cell r="N760">
            <v>0</v>
          </cell>
          <cell r="O760">
            <v>0</v>
          </cell>
          <cell r="P760">
            <v>0</v>
          </cell>
          <cell r="Q760">
            <v>0</v>
          </cell>
          <cell r="R760">
            <v>0</v>
          </cell>
          <cell r="S760">
            <v>0</v>
          </cell>
          <cell r="T760">
            <v>0</v>
          </cell>
          <cell r="U760">
            <v>0</v>
          </cell>
          <cell r="V760">
            <v>0</v>
          </cell>
          <cell r="W760">
            <v>0</v>
          </cell>
        </row>
        <row r="761">
          <cell r="D761">
            <v>0</v>
          </cell>
          <cell r="E761">
            <v>0</v>
          </cell>
          <cell r="F761">
            <v>0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</v>
          </cell>
          <cell r="L761">
            <v>0</v>
          </cell>
          <cell r="M761">
            <v>0</v>
          </cell>
          <cell r="N761">
            <v>0</v>
          </cell>
          <cell r="O761">
            <v>0</v>
          </cell>
          <cell r="P761">
            <v>0</v>
          </cell>
          <cell r="Q761">
            <v>0</v>
          </cell>
          <cell r="R761">
            <v>0</v>
          </cell>
          <cell r="S761">
            <v>0</v>
          </cell>
          <cell r="T761">
            <v>0</v>
          </cell>
          <cell r="U761">
            <v>0</v>
          </cell>
          <cell r="V761">
            <v>0</v>
          </cell>
          <cell r="W761">
            <v>0</v>
          </cell>
        </row>
        <row r="762">
          <cell r="D762">
            <v>0</v>
          </cell>
          <cell r="E762">
            <v>0</v>
          </cell>
          <cell r="F762">
            <v>0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</v>
          </cell>
          <cell r="L762">
            <v>0</v>
          </cell>
          <cell r="M762">
            <v>0</v>
          </cell>
          <cell r="N762">
            <v>0</v>
          </cell>
          <cell r="O762">
            <v>0</v>
          </cell>
          <cell r="P762">
            <v>0</v>
          </cell>
          <cell r="Q762">
            <v>0</v>
          </cell>
          <cell r="R762">
            <v>0</v>
          </cell>
          <cell r="S762">
            <v>0</v>
          </cell>
          <cell r="T762">
            <v>0</v>
          </cell>
          <cell r="U762">
            <v>0</v>
          </cell>
          <cell r="V762">
            <v>0</v>
          </cell>
          <cell r="W762">
            <v>0</v>
          </cell>
        </row>
        <row r="763">
          <cell r="D763">
            <v>0</v>
          </cell>
          <cell r="E763">
            <v>0</v>
          </cell>
          <cell r="F763">
            <v>0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>
            <v>0</v>
          </cell>
        </row>
        <row r="764">
          <cell r="D764">
            <v>0</v>
          </cell>
          <cell r="E764">
            <v>0</v>
          </cell>
          <cell r="F764">
            <v>0</v>
          </cell>
          <cell r="G764">
            <v>0</v>
          </cell>
          <cell r="H764">
            <v>0</v>
          </cell>
          <cell r="I764">
            <v>0</v>
          </cell>
          <cell r="J764">
            <v>0</v>
          </cell>
          <cell r="K764">
            <v>0</v>
          </cell>
          <cell r="L764">
            <v>0</v>
          </cell>
          <cell r="M764">
            <v>0</v>
          </cell>
          <cell r="N764">
            <v>0</v>
          </cell>
          <cell r="O764">
            <v>0</v>
          </cell>
          <cell r="P764">
            <v>0</v>
          </cell>
          <cell r="Q764">
            <v>0</v>
          </cell>
          <cell r="R764">
            <v>0</v>
          </cell>
          <cell r="S764">
            <v>0</v>
          </cell>
          <cell r="T764">
            <v>0</v>
          </cell>
          <cell r="U764">
            <v>0</v>
          </cell>
          <cell r="V764">
            <v>0</v>
          </cell>
          <cell r="W764">
            <v>0</v>
          </cell>
        </row>
        <row r="765">
          <cell r="D765">
            <v>0</v>
          </cell>
          <cell r="E765">
            <v>0</v>
          </cell>
          <cell r="F765">
            <v>0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>
            <v>0</v>
          </cell>
        </row>
        <row r="766">
          <cell r="D766">
            <v>0</v>
          </cell>
          <cell r="E766">
            <v>0</v>
          </cell>
          <cell r="F766">
            <v>0</v>
          </cell>
          <cell r="G766">
            <v>0</v>
          </cell>
          <cell r="H766">
            <v>0</v>
          </cell>
          <cell r="I766">
            <v>0</v>
          </cell>
          <cell r="J766">
            <v>0</v>
          </cell>
          <cell r="K766">
            <v>0</v>
          </cell>
          <cell r="L766">
            <v>0</v>
          </cell>
          <cell r="M766">
            <v>0</v>
          </cell>
          <cell r="N766">
            <v>0</v>
          </cell>
          <cell r="O766">
            <v>0</v>
          </cell>
          <cell r="P766">
            <v>0</v>
          </cell>
          <cell r="Q766">
            <v>0</v>
          </cell>
          <cell r="R766">
            <v>0</v>
          </cell>
          <cell r="S766">
            <v>0</v>
          </cell>
          <cell r="T766">
            <v>0</v>
          </cell>
          <cell r="U766">
            <v>0</v>
          </cell>
          <cell r="V766">
            <v>0</v>
          </cell>
          <cell r="W766">
            <v>0</v>
          </cell>
        </row>
        <row r="767">
          <cell r="D767">
            <v>0</v>
          </cell>
          <cell r="E767">
            <v>0</v>
          </cell>
          <cell r="F767">
            <v>0</v>
          </cell>
          <cell r="G767">
            <v>0</v>
          </cell>
          <cell r="H767">
            <v>0</v>
          </cell>
          <cell r="I767">
            <v>0</v>
          </cell>
          <cell r="J767">
            <v>0</v>
          </cell>
          <cell r="K767">
            <v>0</v>
          </cell>
          <cell r="L767">
            <v>0</v>
          </cell>
          <cell r="M767">
            <v>0</v>
          </cell>
          <cell r="N767">
            <v>0</v>
          </cell>
          <cell r="O767">
            <v>0</v>
          </cell>
          <cell r="P767">
            <v>0</v>
          </cell>
          <cell r="Q767">
            <v>0</v>
          </cell>
          <cell r="R767">
            <v>0</v>
          </cell>
          <cell r="S767">
            <v>0</v>
          </cell>
          <cell r="T767">
            <v>0</v>
          </cell>
          <cell r="U767">
            <v>0</v>
          </cell>
          <cell r="V767">
            <v>0</v>
          </cell>
          <cell r="W767">
            <v>0</v>
          </cell>
        </row>
        <row r="768">
          <cell r="D768">
            <v>0</v>
          </cell>
          <cell r="E768">
            <v>0</v>
          </cell>
          <cell r="F768">
            <v>0</v>
          </cell>
          <cell r="G768">
            <v>0</v>
          </cell>
          <cell r="H768">
            <v>0</v>
          </cell>
          <cell r="I768">
            <v>0</v>
          </cell>
          <cell r="J768">
            <v>0</v>
          </cell>
          <cell r="K768">
            <v>0</v>
          </cell>
          <cell r="L768">
            <v>0</v>
          </cell>
          <cell r="M768">
            <v>0</v>
          </cell>
          <cell r="N768">
            <v>0</v>
          </cell>
          <cell r="O768">
            <v>0</v>
          </cell>
          <cell r="P768">
            <v>0</v>
          </cell>
          <cell r="Q768">
            <v>0</v>
          </cell>
          <cell r="R768">
            <v>0</v>
          </cell>
          <cell r="S768">
            <v>0</v>
          </cell>
          <cell r="T768">
            <v>0</v>
          </cell>
          <cell r="U768">
            <v>0</v>
          </cell>
          <cell r="V768">
            <v>0</v>
          </cell>
          <cell r="W768">
            <v>0</v>
          </cell>
        </row>
        <row r="769">
          <cell r="D769">
            <v>0</v>
          </cell>
          <cell r="E769">
            <v>0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>
            <v>0</v>
          </cell>
        </row>
        <row r="770">
          <cell r="D770">
            <v>0</v>
          </cell>
          <cell r="E770">
            <v>0</v>
          </cell>
          <cell r="F770">
            <v>0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>
            <v>0</v>
          </cell>
        </row>
        <row r="771">
          <cell r="D771">
            <v>0</v>
          </cell>
          <cell r="E771">
            <v>0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0</v>
          </cell>
        </row>
        <row r="772">
          <cell r="D772">
            <v>0</v>
          </cell>
          <cell r="E772">
            <v>0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V772">
            <v>0</v>
          </cell>
          <cell r="W772">
            <v>0</v>
          </cell>
        </row>
        <row r="773">
          <cell r="D773">
            <v>0</v>
          </cell>
          <cell r="E773">
            <v>0</v>
          </cell>
          <cell r="F773">
            <v>0</v>
          </cell>
          <cell r="G773">
            <v>0</v>
          </cell>
          <cell r="H773">
            <v>0</v>
          </cell>
          <cell r="I773">
            <v>0</v>
          </cell>
          <cell r="J773">
            <v>0</v>
          </cell>
          <cell r="K773">
            <v>0</v>
          </cell>
          <cell r="L773">
            <v>0</v>
          </cell>
          <cell r="M773">
            <v>0</v>
          </cell>
          <cell r="N773">
            <v>0</v>
          </cell>
          <cell r="O773">
            <v>0</v>
          </cell>
          <cell r="P773">
            <v>0</v>
          </cell>
          <cell r="Q773">
            <v>0</v>
          </cell>
          <cell r="R773">
            <v>0</v>
          </cell>
          <cell r="S773">
            <v>0</v>
          </cell>
          <cell r="T773">
            <v>0</v>
          </cell>
          <cell r="U773">
            <v>0</v>
          </cell>
          <cell r="V773">
            <v>0</v>
          </cell>
          <cell r="W773">
            <v>0</v>
          </cell>
        </row>
        <row r="774">
          <cell r="D774">
            <v>0</v>
          </cell>
          <cell r="E774">
            <v>0</v>
          </cell>
          <cell r="F774">
            <v>0</v>
          </cell>
          <cell r="G774">
            <v>0</v>
          </cell>
          <cell r="H774">
            <v>0</v>
          </cell>
          <cell r="I774">
            <v>0</v>
          </cell>
          <cell r="J774">
            <v>0</v>
          </cell>
          <cell r="K774">
            <v>0</v>
          </cell>
          <cell r="L774">
            <v>0</v>
          </cell>
          <cell r="M774">
            <v>0</v>
          </cell>
          <cell r="N774">
            <v>0</v>
          </cell>
          <cell r="O774">
            <v>0</v>
          </cell>
          <cell r="P774">
            <v>0</v>
          </cell>
          <cell r="Q774">
            <v>0</v>
          </cell>
          <cell r="R774">
            <v>0</v>
          </cell>
          <cell r="S774">
            <v>0</v>
          </cell>
          <cell r="T774">
            <v>0</v>
          </cell>
          <cell r="U774">
            <v>0</v>
          </cell>
          <cell r="V774">
            <v>0</v>
          </cell>
          <cell r="W774">
            <v>0</v>
          </cell>
        </row>
        <row r="775">
          <cell r="D775">
            <v>0</v>
          </cell>
          <cell r="E775">
            <v>0</v>
          </cell>
          <cell r="F775">
            <v>0</v>
          </cell>
          <cell r="G775">
            <v>0</v>
          </cell>
          <cell r="H775">
            <v>0</v>
          </cell>
          <cell r="I775">
            <v>0</v>
          </cell>
          <cell r="J775">
            <v>0</v>
          </cell>
          <cell r="K775">
            <v>0</v>
          </cell>
          <cell r="L775">
            <v>0</v>
          </cell>
          <cell r="M775">
            <v>0</v>
          </cell>
          <cell r="N775">
            <v>0</v>
          </cell>
          <cell r="O775">
            <v>0</v>
          </cell>
          <cell r="P775">
            <v>0</v>
          </cell>
          <cell r="Q775">
            <v>0</v>
          </cell>
          <cell r="R775">
            <v>0</v>
          </cell>
          <cell r="S775">
            <v>0</v>
          </cell>
          <cell r="T775">
            <v>0</v>
          </cell>
          <cell r="U775">
            <v>0</v>
          </cell>
          <cell r="V775">
            <v>0</v>
          </cell>
          <cell r="W775">
            <v>0</v>
          </cell>
        </row>
        <row r="776">
          <cell r="D776">
            <v>0</v>
          </cell>
          <cell r="E776">
            <v>0</v>
          </cell>
          <cell r="F776">
            <v>0</v>
          </cell>
          <cell r="G776">
            <v>0</v>
          </cell>
          <cell r="H776">
            <v>0</v>
          </cell>
          <cell r="I776">
            <v>0</v>
          </cell>
          <cell r="J776">
            <v>0</v>
          </cell>
          <cell r="K776">
            <v>0</v>
          </cell>
          <cell r="L776">
            <v>0</v>
          </cell>
          <cell r="M776">
            <v>0</v>
          </cell>
          <cell r="N776">
            <v>0</v>
          </cell>
          <cell r="O776">
            <v>0</v>
          </cell>
          <cell r="P776">
            <v>0</v>
          </cell>
          <cell r="Q776">
            <v>0</v>
          </cell>
          <cell r="R776">
            <v>0</v>
          </cell>
          <cell r="S776">
            <v>0</v>
          </cell>
          <cell r="T776">
            <v>0</v>
          </cell>
          <cell r="U776">
            <v>0</v>
          </cell>
          <cell r="V776">
            <v>0</v>
          </cell>
          <cell r="W776">
            <v>0</v>
          </cell>
        </row>
        <row r="777">
          <cell r="D777">
            <v>0</v>
          </cell>
          <cell r="E777">
            <v>0</v>
          </cell>
          <cell r="F777">
            <v>0</v>
          </cell>
          <cell r="G777">
            <v>0</v>
          </cell>
          <cell r="H777">
            <v>0</v>
          </cell>
          <cell r="I777">
            <v>0</v>
          </cell>
          <cell r="J777">
            <v>0</v>
          </cell>
          <cell r="K777">
            <v>0</v>
          </cell>
          <cell r="L777">
            <v>0</v>
          </cell>
          <cell r="M777">
            <v>0</v>
          </cell>
          <cell r="N777">
            <v>0</v>
          </cell>
          <cell r="O777">
            <v>0</v>
          </cell>
          <cell r="P777">
            <v>0</v>
          </cell>
          <cell r="Q777">
            <v>0</v>
          </cell>
          <cell r="R777">
            <v>0</v>
          </cell>
          <cell r="S777">
            <v>0</v>
          </cell>
          <cell r="T777">
            <v>0</v>
          </cell>
          <cell r="U777">
            <v>0</v>
          </cell>
          <cell r="V777">
            <v>0</v>
          </cell>
          <cell r="W777">
            <v>0</v>
          </cell>
        </row>
        <row r="778">
          <cell r="D778">
            <v>0</v>
          </cell>
          <cell r="E778">
            <v>0</v>
          </cell>
          <cell r="F778">
            <v>0</v>
          </cell>
          <cell r="G778">
            <v>0</v>
          </cell>
          <cell r="H778">
            <v>0</v>
          </cell>
          <cell r="I778">
            <v>0</v>
          </cell>
          <cell r="J778">
            <v>0</v>
          </cell>
          <cell r="K778">
            <v>0</v>
          </cell>
          <cell r="L778">
            <v>0</v>
          </cell>
          <cell r="M778">
            <v>0</v>
          </cell>
          <cell r="N778">
            <v>0</v>
          </cell>
          <cell r="O778">
            <v>0</v>
          </cell>
          <cell r="P778">
            <v>0</v>
          </cell>
          <cell r="Q778">
            <v>0</v>
          </cell>
          <cell r="R778">
            <v>0</v>
          </cell>
          <cell r="S778">
            <v>0</v>
          </cell>
          <cell r="T778">
            <v>0</v>
          </cell>
          <cell r="U778">
            <v>0</v>
          </cell>
          <cell r="V778">
            <v>0</v>
          </cell>
          <cell r="W778">
            <v>0</v>
          </cell>
        </row>
        <row r="779">
          <cell r="D779">
            <v>0</v>
          </cell>
          <cell r="E779">
            <v>0</v>
          </cell>
          <cell r="F779">
            <v>0</v>
          </cell>
          <cell r="G779">
            <v>0</v>
          </cell>
          <cell r="H779">
            <v>0</v>
          </cell>
          <cell r="I779">
            <v>0</v>
          </cell>
          <cell r="J779">
            <v>0</v>
          </cell>
          <cell r="K779">
            <v>0</v>
          </cell>
          <cell r="L779">
            <v>0</v>
          </cell>
          <cell r="M779">
            <v>0</v>
          </cell>
          <cell r="N779">
            <v>0</v>
          </cell>
          <cell r="O779">
            <v>0</v>
          </cell>
          <cell r="P779">
            <v>0</v>
          </cell>
          <cell r="Q779">
            <v>0</v>
          </cell>
          <cell r="R779">
            <v>0</v>
          </cell>
          <cell r="S779">
            <v>0</v>
          </cell>
          <cell r="T779">
            <v>0</v>
          </cell>
          <cell r="U779">
            <v>0</v>
          </cell>
          <cell r="V779">
            <v>0</v>
          </cell>
          <cell r="W779">
            <v>0</v>
          </cell>
        </row>
        <row r="780">
          <cell r="D780">
            <v>0</v>
          </cell>
          <cell r="E780">
            <v>0</v>
          </cell>
          <cell r="F780">
            <v>0</v>
          </cell>
          <cell r="G780">
            <v>0</v>
          </cell>
          <cell r="H780">
            <v>0</v>
          </cell>
          <cell r="I780">
            <v>0</v>
          </cell>
          <cell r="J780">
            <v>0</v>
          </cell>
          <cell r="K780">
            <v>0</v>
          </cell>
          <cell r="L780">
            <v>0</v>
          </cell>
          <cell r="M780">
            <v>0</v>
          </cell>
          <cell r="N780">
            <v>0</v>
          </cell>
          <cell r="O780">
            <v>0</v>
          </cell>
          <cell r="P780">
            <v>0</v>
          </cell>
          <cell r="Q780">
            <v>0</v>
          </cell>
          <cell r="R780">
            <v>0</v>
          </cell>
          <cell r="S780">
            <v>0</v>
          </cell>
          <cell r="T780">
            <v>0</v>
          </cell>
          <cell r="U780">
            <v>0</v>
          </cell>
          <cell r="V780">
            <v>0</v>
          </cell>
          <cell r="W780">
            <v>0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hapter 1"/>
      <sheetName val="Figure 1"/>
      <sheetName val="Figure 2"/>
      <sheetName val="Figure 3"/>
      <sheetName val="Figure 4"/>
      <sheetName val="Figure 5 Start in 2021"/>
      <sheetName val="Figure 6"/>
      <sheetName val="Figure 7"/>
      <sheetName val="Figure 8"/>
      <sheetName val="Figure 9"/>
      <sheetName val="Figure 10"/>
      <sheetName val="Figure 11"/>
      <sheetName val="Figure 12"/>
      <sheetName val="Figure 13"/>
      <sheetName val="Figure 14"/>
      <sheetName val=" Figure 15"/>
      <sheetName val="Figure -16"/>
      <sheetName val="Figure 17 -"/>
      <sheetName val="Figure 18"/>
      <sheetName val="B2.1"/>
      <sheetName val="B2.2"/>
      <sheetName val="B2.3"/>
      <sheetName val="B2.4"/>
      <sheetName val="B2.5"/>
      <sheetName val="Figure 19"/>
      <sheetName val="Figure 20"/>
      <sheetName val="Figure 21"/>
      <sheetName val="Figure 22"/>
      <sheetName val="Figure 23"/>
      <sheetName val="Figure 24"/>
      <sheetName val="Figure 25"/>
      <sheetName val="Figure 26"/>
      <sheetName val="Chapter 2"/>
      <sheetName val="Figure 27 RVM"/>
      <sheetName val="Chapter 3"/>
      <sheetName val="Figure 28"/>
      <sheetName val="Figure 29"/>
      <sheetName val="Figure 30"/>
      <sheetName val="Figure 31"/>
      <sheetName val="Figure 32"/>
      <sheetName val="Figure 33"/>
      <sheetName val="Figure 34"/>
      <sheetName val="Figure 35"/>
      <sheetName val="Figure 36"/>
      <sheetName val="Figure 37"/>
      <sheetName val="Figure 38"/>
      <sheetName val="Figure 39"/>
      <sheetName val="Figure 40"/>
      <sheetName val="Annexure D"/>
      <sheetName val="Table B.1"/>
      <sheetName val="Table B.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9">
          <cell r="P9" t="str">
            <v>Nominal credit growth</v>
          </cell>
          <cell r="Q9">
            <v>7.2178382422550786</v>
          </cell>
          <cell r="R9">
            <v>5.5219697622022004</v>
          </cell>
          <cell r="S9">
            <v>5.2639066503464695</v>
          </cell>
          <cell r="T9">
            <v>5.7537329023826462</v>
          </cell>
          <cell r="U9">
            <v>6.7595335822593192</v>
          </cell>
          <cell r="V9">
            <v>5.3847794051245188</v>
          </cell>
          <cell r="W9">
            <v>3.9334321378924968</v>
          </cell>
          <cell r="X9">
            <v>-0.11349191865210455</v>
          </cell>
          <cell r="Y9">
            <v>-1.0732408774072477</v>
          </cell>
          <cell r="Z9">
            <v>-8.4069375855024511E-2</v>
          </cell>
          <cell r="AA9">
            <v>0.21157068021338457</v>
          </cell>
          <cell r="AB9">
            <v>0.89836175239873806</v>
          </cell>
          <cell r="AC9">
            <v>1.8902458294267268</v>
          </cell>
          <cell r="AD9">
            <v>3.6427277889420844</v>
          </cell>
          <cell r="AE9">
            <v>2.5311796449410924</v>
          </cell>
          <cell r="AF9">
            <v>5.2416283519099904</v>
          </cell>
          <cell r="AG9">
            <v>4.341151103318956</v>
          </cell>
          <cell r="AH9">
            <v>4.0345545195256323</v>
          </cell>
          <cell r="AI9">
            <v>4.1694024199797699</v>
          </cell>
          <cell r="AJ9">
            <v>5.3632269615754709</v>
          </cell>
          <cell r="AK9">
            <v>6.9246107682669091</v>
          </cell>
          <cell r="AL9">
            <v>8.2620908297798259</v>
          </cell>
          <cell r="AM9">
            <v>9.2633458078191246</v>
          </cell>
          <cell r="AN9">
            <v>8.0853375279275159</v>
          </cell>
          <cell r="AO9">
            <v>7.0941807157693093</v>
          </cell>
          <cell r="AP9">
            <v>8.4111512164017483</v>
          </cell>
          <cell r="AQ9">
            <v>10.047998123584241</v>
          </cell>
          <cell r="AR9">
            <v>7.5224842439875106</v>
          </cell>
          <cell r="AS9">
            <v>8.8315865643086973</v>
          </cell>
          <cell r="AT9">
            <v>10.041896235972866</v>
          </cell>
          <cell r="AU9">
            <v>11.471035627197544</v>
          </cell>
          <cell r="AV9">
            <v>8.4480848943568034</v>
          </cell>
          <cell r="AW9">
            <v>9.5551650112268813</v>
          </cell>
          <cell r="AX9">
            <v>8.8355345332355473</v>
          </cell>
          <cell r="AY9">
            <v>6.9940292429753512</v>
          </cell>
          <cell r="AZ9">
            <v>6.9318053965806827</v>
          </cell>
          <cell r="BA9">
            <v>7.2408964204495589</v>
          </cell>
        </row>
        <row r="10">
          <cell r="P10" t="str">
            <v>Real credit growth</v>
          </cell>
          <cell r="Q10">
            <v>4.117838242255079</v>
          </cell>
          <cell r="R10">
            <v>2.5219697622022004</v>
          </cell>
          <cell r="S10">
            <v>1.9639066503464697</v>
          </cell>
          <cell r="T10">
            <v>2.5537329023826461</v>
          </cell>
          <cell r="U10">
            <v>3.6595335822593191</v>
          </cell>
          <cell r="V10">
            <v>2.1847794051245186</v>
          </cell>
          <cell r="W10">
            <v>1.0334321378924969</v>
          </cell>
          <cell r="X10">
            <v>-3.3134919186521046</v>
          </cell>
          <cell r="Y10">
            <v>-5.4732408774072479</v>
          </cell>
          <cell r="Z10">
            <v>-5.284069375855025</v>
          </cell>
          <cell r="AA10">
            <v>-4.688429319786616</v>
          </cell>
          <cell r="AB10">
            <v>-3.7016382476012617</v>
          </cell>
          <cell r="AC10">
            <v>-3.0097541705732738</v>
          </cell>
          <cell r="AD10">
            <v>-1.3572722110579156</v>
          </cell>
          <cell r="AE10">
            <v>-2.4688203550589076</v>
          </cell>
          <cell r="AF10">
            <v>-0.25837164809000956</v>
          </cell>
          <cell r="AG10">
            <v>-1.5588488966810443</v>
          </cell>
          <cell r="AH10">
            <v>-1.6654454804743679</v>
          </cell>
          <cell r="AI10">
            <v>-1.5305975800202303</v>
          </cell>
          <cell r="AJ10">
            <v>-0.5367730384245295</v>
          </cell>
          <cell r="AK10">
            <v>1.0246107682669088</v>
          </cell>
          <cell r="AL10">
            <v>1.7620908297798259</v>
          </cell>
          <cell r="AM10">
            <v>1.8633458078191243</v>
          </cell>
          <cell r="AN10">
            <v>0.2853375279275161</v>
          </cell>
          <cell r="AO10">
            <v>-0.50581928423069034</v>
          </cell>
          <cell r="AP10">
            <v>0.91115121640174834</v>
          </cell>
          <cell r="AQ10">
            <v>2.4479981235842416</v>
          </cell>
          <cell r="AR10">
            <v>0.12248424398751023</v>
          </cell>
          <cell r="AS10">
            <v>1.6315865643086971</v>
          </cell>
          <cell r="AT10">
            <v>3.1418962359728653</v>
          </cell>
          <cell r="AU10">
            <v>4.4710356271975442</v>
          </cell>
          <cell r="AV10">
            <v>1.3480848943568038</v>
          </cell>
          <cell r="AW10">
            <v>2.7551650112268815</v>
          </cell>
          <cell r="AX10">
            <v>2.5355345332355474</v>
          </cell>
          <cell r="AY10">
            <v>1.5940292429753509</v>
          </cell>
          <cell r="AZ10">
            <v>2.2318053965806826</v>
          </cell>
          <cell r="BA10">
            <v>2.4408964204495591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inancial Soundness Indicators"/>
    </sheetNames>
    <sheetDataSet>
      <sheetData sheetId="0">
        <row r="1">
          <cell r="C1" t="str">
            <v>2019</v>
          </cell>
          <cell r="F1" t="str">
            <v>2022</v>
          </cell>
        </row>
        <row r="2">
          <cell r="A2" t="str">
            <v>Argentina</v>
          </cell>
          <cell r="B2" t="str">
            <v/>
          </cell>
          <cell r="C2">
            <v>17.4898482314292</v>
          </cell>
          <cell r="D2" t="str">
            <v/>
          </cell>
          <cell r="E2" t="str">
            <v/>
          </cell>
          <cell r="F2">
            <v>29.856940637568201</v>
          </cell>
          <cell r="G2" t="str">
            <v/>
          </cell>
        </row>
        <row r="3">
          <cell r="A3" t="str">
            <v>Australia</v>
          </cell>
          <cell r="B3" t="str">
            <v/>
          </cell>
          <cell r="C3">
            <v>15.6955207214942</v>
          </cell>
          <cell r="D3" t="str">
            <v/>
          </cell>
          <cell r="E3" t="str">
            <v/>
          </cell>
          <cell r="F3">
            <v>17.802260542283999</v>
          </cell>
          <cell r="G3" t="str">
            <v/>
          </cell>
        </row>
        <row r="4">
          <cell r="A4" t="str">
            <v>Belgium</v>
          </cell>
          <cell r="B4" t="str">
            <v/>
          </cell>
          <cell r="C4">
            <v>18.7503940978266</v>
          </cell>
          <cell r="D4" t="str">
            <v/>
          </cell>
          <cell r="E4" t="str">
            <v/>
          </cell>
          <cell r="F4">
            <v>20.0536366500973</v>
          </cell>
          <cell r="G4" t="str">
            <v/>
          </cell>
        </row>
        <row r="5">
          <cell r="A5" t="str">
            <v>Brazil</v>
          </cell>
          <cell r="B5" t="str">
            <v/>
          </cell>
          <cell r="C5">
            <v>19.422786919119599</v>
          </cell>
          <cell r="D5" t="str">
            <v/>
          </cell>
          <cell r="E5" t="str">
            <v/>
          </cell>
          <cell r="F5">
            <v>17.4720325433601</v>
          </cell>
          <cell r="G5" t="str">
            <v/>
          </cell>
        </row>
        <row r="6">
          <cell r="A6" t="str">
            <v>China</v>
          </cell>
          <cell r="B6" t="str">
            <v/>
          </cell>
          <cell r="C6">
            <v>14.640497142764801</v>
          </cell>
          <cell r="D6" t="str">
            <v/>
          </cell>
          <cell r="E6">
            <v>15.129083916138599</v>
          </cell>
          <cell r="F6">
            <v>15.129083916138599</v>
          </cell>
          <cell r="G6">
            <v>15.129083916138599</v>
          </cell>
        </row>
        <row r="7">
          <cell r="A7" t="str">
            <v>France</v>
          </cell>
          <cell r="B7" t="str">
            <v/>
          </cell>
          <cell r="C7">
            <v>18.852208502337</v>
          </cell>
          <cell r="D7" t="str">
            <v/>
          </cell>
          <cell r="E7" t="str">
            <v/>
          </cell>
          <cell r="F7">
            <v>19.382641662628899</v>
          </cell>
          <cell r="G7" t="str">
            <v/>
          </cell>
        </row>
        <row r="8">
          <cell r="A8" t="str">
            <v>India</v>
          </cell>
          <cell r="B8" t="str">
            <v/>
          </cell>
          <cell r="C8">
            <v>15.421020776142999</v>
          </cell>
          <cell r="D8" t="str">
            <v/>
          </cell>
          <cell r="E8" t="str">
            <v/>
          </cell>
          <cell r="F8">
            <v>15.8189115863686</v>
          </cell>
          <cell r="G8" t="str">
            <v/>
          </cell>
        </row>
        <row r="9">
          <cell r="A9" t="str">
            <v>Indonesia</v>
          </cell>
          <cell r="B9" t="str">
            <v/>
          </cell>
          <cell r="C9">
            <v>21.591152550732801</v>
          </cell>
          <cell r="D9" t="str">
            <v/>
          </cell>
          <cell r="E9" t="str">
            <v/>
          </cell>
          <cell r="F9">
            <v>24.134047115848499</v>
          </cell>
          <cell r="G9" t="str">
            <v/>
          </cell>
        </row>
        <row r="10">
          <cell r="A10" t="str">
            <v>Italy</v>
          </cell>
          <cell r="B10" t="str">
            <v/>
          </cell>
          <cell r="C10">
            <v>17.163339719423998</v>
          </cell>
          <cell r="D10" t="str">
            <v/>
          </cell>
          <cell r="E10" t="str">
            <v/>
          </cell>
          <cell r="F10">
            <v>19.180472865492899</v>
          </cell>
          <cell r="G10" t="str">
            <v/>
          </cell>
        </row>
        <row r="11">
          <cell r="A11" t="str">
            <v>Luxembourg</v>
          </cell>
          <cell r="B11" t="str">
            <v/>
          </cell>
          <cell r="C11">
            <v>21.9078318797912</v>
          </cell>
          <cell r="D11" t="str">
            <v/>
          </cell>
          <cell r="E11" t="str">
            <v/>
          </cell>
          <cell r="F11">
            <v>22.788454804553499</v>
          </cell>
          <cell r="G11" t="str">
            <v/>
          </cell>
        </row>
        <row r="12">
          <cell r="A12" t="str">
            <v>Mexico</v>
          </cell>
          <cell r="B12" t="str">
            <v/>
          </cell>
          <cell r="C12">
            <v>15.982542887778299</v>
          </cell>
          <cell r="D12" t="str">
            <v/>
          </cell>
          <cell r="E12" t="str">
            <v/>
          </cell>
          <cell r="F12">
            <v>19.004169630543402</v>
          </cell>
          <cell r="G12" t="str">
            <v/>
          </cell>
        </row>
        <row r="13">
          <cell r="A13" t="str">
            <v>Netherlands</v>
          </cell>
          <cell r="B13" t="str">
            <v/>
          </cell>
          <cell r="C13">
            <v>22.8745296239799</v>
          </cell>
          <cell r="D13" t="str">
            <v/>
          </cell>
          <cell r="E13" t="str">
            <v/>
          </cell>
          <cell r="F13">
            <v>20.972934063074401</v>
          </cell>
          <cell r="G13" t="str">
            <v/>
          </cell>
        </row>
        <row r="14">
          <cell r="A14" t="str">
            <v>Saudi Arabia</v>
          </cell>
          <cell r="B14" t="str">
            <v/>
          </cell>
          <cell r="C14">
            <v>19.286592555270701</v>
          </cell>
          <cell r="D14" t="str">
            <v/>
          </cell>
          <cell r="E14" t="str">
            <v/>
          </cell>
          <cell r="F14">
            <v>19.935244689653999</v>
          </cell>
          <cell r="G14" t="str">
            <v/>
          </cell>
        </row>
        <row r="15">
          <cell r="A15" t="str">
            <v>South Africa</v>
          </cell>
          <cell r="B15" t="str">
            <v/>
          </cell>
          <cell r="C15">
            <v>16.584746000189401</v>
          </cell>
          <cell r="D15" t="str">
            <v/>
          </cell>
          <cell r="E15">
            <v>18.108748296254099</v>
          </cell>
          <cell r="F15">
            <v>18.108748296254099</v>
          </cell>
        </row>
        <row r="16">
          <cell r="A16" t="str">
            <v>Spain</v>
          </cell>
          <cell r="B16" t="str">
            <v/>
          </cell>
          <cell r="C16">
            <v>15.909745878676301</v>
          </cell>
          <cell r="D16" t="str">
            <v/>
          </cell>
          <cell r="E16" t="str">
            <v/>
          </cell>
          <cell r="F16">
            <v>16.676583324635502</v>
          </cell>
          <cell r="G16" t="str">
            <v/>
          </cell>
        </row>
        <row r="17">
          <cell r="A17" t="str">
            <v>Switzerland</v>
          </cell>
          <cell r="B17" t="str">
            <v/>
          </cell>
          <cell r="C17">
            <v>19.325840162166202</v>
          </cell>
          <cell r="D17" t="str">
            <v/>
          </cell>
          <cell r="E17">
            <v>19.574623166567999</v>
          </cell>
          <cell r="F17">
            <v>19.574623166567999</v>
          </cell>
        </row>
        <row r="18">
          <cell r="A18" t="str">
            <v>United Kingdom</v>
          </cell>
          <cell r="B18" t="str">
            <v/>
          </cell>
          <cell r="C18">
            <v>21.251146235673598</v>
          </cell>
          <cell r="D18" t="str">
            <v/>
          </cell>
          <cell r="E18" t="str">
            <v/>
          </cell>
          <cell r="F18">
            <v>21.3825372786443</v>
          </cell>
          <cell r="G18" t="str">
            <v/>
          </cell>
        </row>
        <row r="19">
          <cell r="A19" t="str">
            <v>United States</v>
          </cell>
          <cell r="B19" t="str">
            <v/>
          </cell>
          <cell r="C19">
            <v>14.650502562904199</v>
          </cell>
          <cell r="D19" t="str">
            <v/>
          </cell>
          <cell r="E19" t="str">
            <v/>
          </cell>
          <cell r="F19">
            <v>15.5374448170079</v>
          </cell>
          <cell r="G19" t="str">
            <v/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1.1"/>
    </sheetNames>
    <sheetDataSet>
      <sheetData sheetId="0">
        <row r="6">
          <cell r="E6" t="str">
            <v>Jan 2008</v>
          </cell>
          <cell r="F6" t="str">
            <v>Feb 2008</v>
          </cell>
          <cell r="G6" t="str">
            <v>Mar 2008</v>
          </cell>
          <cell r="H6" t="str">
            <v>Apr 2008</v>
          </cell>
          <cell r="I6" t="str">
            <v>May 2008</v>
          </cell>
          <cell r="J6" t="str">
            <v>Jun 2008</v>
          </cell>
          <cell r="K6" t="str">
            <v>Jul 2008</v>
          </cell>
          <cell r="L6" t="str">
            <v>Aug 2008</v>
          </cell>
          <cell r="M6" t="str">
            <v>Sep 2008</v>
          </cell>
          <cell r="N6" t="str">
            <v>Oct 2008</v>
          </cell>
          <cell r="O6" t="str">
            <v>Nov 2008</v>
          </cell>
          <cell r="P6" t="str">
            <v>Dec 2008</v>
          </cell>
          <cell r="Q6" t="str">
            <v>Jan 2009</v>
          </cell>
          <cell r="R6" t="str">
            <v>Feb 2009</v>
          </cell>
          <cell r="S6" t="str">
            <v>Mar 2009</v>
          </cell>
          <cell r="T6" t="str">
            <v>Apr 2009</v>
          </cell>
          <cell r="U6" t="str">
            <v>May 2009</v>
          </cell>
          <cell r="V6" t="str">
            <v>Jun 2009</v>
          </cell>
          <cell r="W6" t="str">
            <v>Jul 2009</v>
          </cell>
          <cell r="X6" t="str">
            <v>Aug 2009</v>
          </cell>
          <cell r="Y6" t="str">
            <v>Sep 2009</v>
          </cell>
          <cell r="Z6" t="str">
            <v>Oct 2009</v>
          </cell>
          <cell r="AA6" t="str">
            <v>Nov 2009</v>
          </cell>
          <cell r="AB6" t="str">
            <v>Dec 2009</v>
          </cell>
          <cell r="AC6" t="str">
            <v>Jan 2010</v>
          </cell>
          <cell r="AD6" t="str">
            <v>Feb 2010</v>
          </cell>
          <cell r="AE6" t="str">
            <v>Mar 2010</v>
          </cell>
          <cell r="AF6" t="str">
            <v>Apr 2010</v>
          </cell>
          <cell r="AG6" t="str">
            <v>May 2010</v>
          </cell>
          <cell r="AH6" t="str">
            <v>Jun 2010</v>
          </cell>
          <cell r="AI6" t="str">
            <v>Jul 2010</v>
          </cell>
          <cell r="AJ6" t="str">
            <v>Aug 2010</v>
          </cell>
          <cell r="AK6" t="str">
            <v>Sep 2010</v>
          </cell>
          <cell r="AL6" t="str">
            <v>Oct 2010</v>
          </cell>
          <cell r="AM6" t="str">
            <v>Nov 2010</v>
          </cell>
          <cell r="AN6" t="str">
            <v>Dec 2010</v>
          </cell>
          <cell r="AO6" t="str">
            <v>Jan 2011</v>
          </cell>
          <cell r="AP6" t="str">
            <v>Feb 2011</v>
          </cell>
          <cell r="AQ6" t="str">
            <v>Mar 2011</v>
          </cell>
          <cell r="AR6" t="str">
            <v>Apr 2011</v>
          </cell>
          <cell r="AS6" t="str">
            <v>May 2011</v>
          </cell>
          <cell r="AT6" t="str">
            <v>Jun 2011</v>
          </cell>
          <cell r="AU6" t="str">
            <v>Jul 2011</v>
          </cell>
          <cell r="AV6" t="str">
            <v>Aug 2011</v>
          </cell>
          <cell r="AW6" t="str">
            <v>Sep 2011</v>
          </cell>
          <cell r="AX6" t="str">
            <v>Oct 2011</v>
          </cell>
          <cell r="AY6" t="str">
            <v>Nov 2011</v>
          </cell>
          <cell r="AZ6" t="str">
            <v>Dec 2011</v>
          </cell>
          <cell r="BA6" t="str">
            <v>Jan 2012</v>
          </cell>
          <cell r="BB6" t="str">
            <v>Feb 2012</v>
          </cell>
          <cell r="BC6" t="str">
            <v>Mar 2012</v>
          </cell>
          <cell r="BD6" t="str">
            <v>Apr 2012</v>
          </cell>
          <cell r="BE6" t="str">
            <v>May 2012</v>
          </cell>
          <cell r="BF6" t="str">
            <v>Jun 2012</v>
          </cell>
          <cell r="BG6" t="str">
            <v>Jul 2012</v>
          </cell>
          <cell r="BH6" t="str">
            <v>Aug 2012</v>
          </cell>
          <cell r="BI6" t="str">
            <v>Sep 2012</v>
          </cell>
          <cell r="BJ6" t="str">
            <v>Oct 2012</v>
          </cell>
          <cell r="BK6" t="str">
            <v>Nov 2012</v>
          </cell>
          <cell r="BL6" t="str">
            <v>Dec 2012</v>
          </cell>
          <cell r="BM6" t="str">
            <v>Jan 2013</v>
          </cell>
          <cell r="BN6" t="str">
            <v>Feb 2013</v>
          </cell>
          <cell r="BO6" t="str">
            <v>Mar 2013</v>
          </cell>
          <cell r="BP6" t="str">
            <v>Apr 2013</v>
          </cell>
          <cell r="BQ6" t="str">
            <v>May 2013</v>
          </cell>
          <cell r="BR6" t="str">
            <v>Jun 2013</v>
          </cell>
          <cell r="BS6" t="str">
            <v>Jul 2013</v>
          </cell>
          <cell r="BT6" t="str">
            <v>Aug 2013</v>
          </cell>
          <cell r="BU6" t="str">
            <v>Sep 2013</v>
          </cell>
          <cell r="BV6" t="str">
            <v>Oct 2013</v>
          </cell>
          <cell r="BW6" t="str">
            <v>Nov 2013</v>
          </cell>
          <cell r="BX6" t="str">
            <v>Dec 2013</v>
          </cell>
          <cell r="BY6" t="str">
            <v>Jan 2014</v>
          </cell>
          <cell r="BZ6" t="str">
            <v>Feb 2014</v>
          </cell>
          <cell r="CA6" t="str">
            <v>Mar 2014</v>
          </cell>
          <cell r="CB6" t="str">
            <v>Apr 2014</v>
          </cell>
          <cell r="CC6" t="str">
            <v>May 2014</v>
          </cell>
          <cell r="CD6" t="str">
            <v>Jun 2014</v>
          </cell>
          <cell r="CE6" t="str">
            <v>Jul 2014</v>
          </cell>
          <cell r="CF6" t="str">
            <v>Aug 2014</v>
          </cell>
          <cell r="CG6" t="str">
            <v>Sep 2014</v>
          </cell>
          <cell r="CH6" t="str">
            <v>Oct 2014</v>
          </cell>
          <cell r="CI6" t="str">
            <v>Nov 2014</v>
          </cell>
          <cell r="CJ6" t="str">
            <v>Dec 2014</v>
          </cell>
          <cell r="CK6" t="str">
            <v>Jan 2015</v>
          </cell>
          <cell r="CL6" t="str">
            <v>Feb 2015</v>
          </cell>
          <cell r="CM6" t="str">
            <v>Mar 2015</v>
          </cell>
          <cell r="CN6" t="str">
            <v>Apr 2015</v>
          </cell>
          <cell r="CO6" t="str">
            <v>May 2015</v>
          </cell>
          <cell r="CP6" t="str">
            <v>Jun 2015</v>
          </cell>
          <cell r="CQ6" t="str">
            <v>Jul 2015</v>
          </cell>
          <cell r="CR6" t="str">
            <v>Aug 2015</v>
          </cell>
          <cell r="CS6" t="str">
            <v>Sep 2015</v>
          </cell>
          <cell r="CT6" t="str">
            <v>Oct 2015</v>
          </cell>
          <cell r="CU6" t="str">
            <v>Nov 2015</v>
          </cell>
          <cell r="CV6" t="str">
            <v>Dec 2015</v>
          </cell>
          <cell r="CW6" t="str">
            <v>Jan 2016</v>
          </cell>
          <cell r="CX6" t="str">
            <v>Feb 2016</v>
          </cell>
          <cell r="CY6" t="str">
            <v>Mar 2016</v>
          </cell>
          <cell r="CZ6" t="str">
            <v>Apr 2016</v>
          </cell>
          <cell r="DA6" t="str">
            <v>May 2016</v>
          </cell>
          <cell r="DB6" t="str">
            <v>Jun 2016</v>
          </cell>
          <cell r="DC6" t="str">
            <v>Jul 2016</v>
          </cell>
          <cell r="DD6" t="str">
            <v>Aug 2016</v>
          </cell>
          <cell r="DE6" t="str">
            <v>Sep 2016</v>
          </cell>
          <cell r="DF6" t="str">
            <v>Oct 2016</v>
          </cell>
          <cell r="DG6" t="str">
            <v>Nov 2016</v>
          </cell>
          <cell r="DH6" t="str">
            <v>Dec 2016</v>
          </cell>
          <cell r="DI6" t="str">
            <v>Jan 2017</v>
          </cell>
          <cell r="DJ6" t="str">
            <v>Feb 2017</v>
          </cell>
          <cell r="DK6" t="str">
            <v>Mar 2017</v>
          </cell>
          <cell r="DL6" t="str">
            <v>Apr 2017</v>
          </cell>
          <cell r="DM6" t="str">
            <v>May 2017</v>
          </cell>
          <cell r="DN6" t="str">
            <v>Jun 2017</v>
          </cell>
          <cell r="DO6" t="str">
            <v>Jul 2017</v>
          </cell>
          <cell r="DP6" t="str">
            <v>Aug 2017</v>
          </cell>
          <cell r="DQ6" t="str">
            <v>Sep 2017</v>
          </cell>
          <cell r="DR6" t="str">
            <v>Oct 2017</v>
          </cell>
          <cell r="DS6" t="str">
            <v>Nov 2017</v>
          </cell>
          <cell r="DT6" t="str">
            <v>Dec 2017</v>
          </cell>
          <cell r="DU6" t="str">
            <v>Jan 2018</v>
          </cell>
          <cell r="DV6" t="str">
            <v>Feb 2018</v>
          </cell>
          <cell r="DW6" t="str">
            <v>Mar 2018</v>
          </cell>
          <cell r="DX6" t="str">
            <v>Apr 2018</v>
          </cell>
          <cell r="DY6" t="str">
            <v>May 2018</v>
          </cell>
          <cell r="DZ6" t="str">
            <v>Jun 2018</v>
          </cell>
          <cell r="EA6" t="str">
            <v>Jul 2018</v>
          </cell>
          <cell r="EB6" t="str">
            <v>Aug 2018</v>
          </cell>
          <cell r="EC6" t="str">
            <v>Sep 2018</v>
          </cell>
          <cell r="ED6" t="str">
            <v>Oct 2018</v>
          </cell>
          <cell r="EE6" t="str">
            <v>Nov 2018</v>
          </cell>
          <cell r="EF6" t="str">
            <v>Dec 2018</v>
          </cell>
          <cell r="EG6" t="str">
            <v>Jan 2019</v>
          </cell>
          <cell r="EH6" t="str">
            <v>Feb 2019</v>
          </cell>
          <cell r="EI6" t="str">
            <v>Mar 2019</v>
          </cell>
          <cell r="EJ6" t="str">
            <v>Apr 2019</v>
          </cell>
          <cell r="EK6" t="str">
            <v>May 2019</v>
          </cell>
          <cell r="EL6" t="str">
            <v>Jun 2019</v>
          </cell>
          <cell r="EM6" t="str">
            <v>Jul 2019</v>
          </cell>
          <cell r="EN6" t="str">
            <v>Aug 2019</v>
          </cell>
          <cell r="EO6" t="str">
            <v>Sep 2019</v>
          </cell>
          <cell r="EP6" t="str">
            <v>Oct 2019</v>
          </cell>
          <cell r="EQ6" t="str">
            <v>Nov 2019</v>
          </cell>
          <cell r="ER6" t="str">
            <v>Dec 2019</v>
          </cell>
          <cell r="ES6" t="str">
            <v>Jan 2020</v>
          </cell>
          <cell r="ET6" t="str">
            <v>Feb 2020</v>
          </cell>
          <cell r="EU6" t="str">
            <v>Mar 2020</v>
          </cell>
          <cell r="EV6" t="str">
            <v>Apr 2020</v>
          </cell>
          <cell r="EW6" t="str">
            <v>May 2020</v>
          </cell>
          <cell r="EX6" t="str">
            <v>Jun 2020</v>
          </cell>
          <cell r="EY6" t="str">
            <v>Jul 2020</v>
          </cell>
          <cell r="EZ6" t="str">
            <v>Aug 2020</v>
          </cell>
          <cell r="FA6" t="str">
            <v>Sep 2020</v>
          </cell>
          <cell r="FB6" t="str">
            <v>Oct 2020</v>
          </cell>
          <cell r="FC6" t="str">
            <v>Nov 2020</v>
          </cell>
          <cell r="FD6" t="str">
            <v>Dec 2020</v>
          </cell>
        </row>
        <row r="7">
          <cell r="D7" t="str">
            <v>Non-systemically important banks</v>
          </cell>
          <cell r="E7">
            <v>5.8299810388044015</v>
          </cell>
          <cell r="F7">
            <v>5.5443444606598202</v>
          </cell>
          <cell r="G7">
            <v>4.1326021336564072</v>
          </cell>
          <cell r="H7">
            <v>5.777745030020828</v>
          </cell>
          <cell r="I7">
            <v>6.8091022795531559</v>
          </cell>
          <cell r="J7">
            <v>6.2865512890627269</v>
          </cell>
          <cell r="K7">
            <v>6.4770710493259802</v>
          </cell>
          <cell r="L7">
            <v>7.8130164039875911</v>
          </cell>
          <cell r="M7">
            <v>6.9047729766130521</v>
          </cell>
          <cell r="N7">
            <v>5.372394129514257</v>
          </cell>
          <cell r="O7">
            <v>6.3419933108830362</v>
          </cell>
          <cell r="P7">
            <v>7.6517281102074248</v>
          </cell>
          <cell r="Q7">
            <v>9.4594821084160259</v>
          </cell>
          <cell r="R7">
            <v>7.0964130896723221</v>
          </cell>
          <cell r="S7">
            <v>7.5359507771694991</v>
          </cell>
          <cell r="T7">
            <v>7.8909402093845715</v>
          </cell>
          <cell r="U7">
            <v>8.1496077492268846</v>
          </cell>
          <cell r="V7">
            <v>7.2891143277888437</v>
          </cell>
          <cell r="W7">
            <v>8.5736927178915447</v>
          </cell>
          <cell r="X7">
            <v>10.205673024278468</v>
          </cell>
          <cell r="Y7">
            <v>10.88013068859803</v>
          </cell>
          <cell r="Z7">
            <v>9.7504856337125876</v>
          </cell>
          <cell r="AA7">
            <v>12.111260902339305</v>
          </cell>
          <cell r="AB7">
            <v>14.05805967927515</v>
          </cell>
          <cell r="AC7">
            <v>11.883546479371397</v>
          </cell>
          <cell r="AD7">
            <v>13.297176397010496</v>
          </cell>
          <cell r="AE7">
            <v>13.445640554565591</v>
          </cell>
          <cell r="AF7">
            <v>15.020405714627827</v>
          </cell>
          <cell r="AG7">
            <v>13.288797865999841</v>
          </cell>
          <cell r="AH7">
            <v>12.186623133934249</v>
          </cell>
          <cell r="AI7">
            <v>13.002429861950763</v>
          </cell>
          <cell r="AJ7">
            <v>13.614413235566136</v>
          </cell>
          <cell r="AK7">
            <v>12.515517574799246</v>
          </cell>
          <cell r="AL7">
            <v>15.200048308137038</v>
          </cell>
          <cell r="AM7">
            <v>16.49271181948437</v>
          </cell>
          <cell r="AN7">
            <v>14.729115218682065</v>
          </cell>
          <cell r="AO7">
            <v>17.202417328501813</v>
          </cell>
          <cell r="AP7">
            <v>16.491408081505735</v>
          </cell>
          <cell r="AQ7">
            <v>16.362538740112665</v>
          </cell>
          <cell r="AR7">
            <v>15.778218369588615</v>
          </cell>
          <cell r="AS7">
            <v>14.387874105426452</v>
          </cell>
          <cell r="AT7">
            <v>14.010280942416111</v>
          </cell>
          <cell r="AU7">
            <v>14.297095121389564</v>
          </cell>
          <cell r="AV7">
            <v>13.147067288040581</v>
          </cell>
          <cell r="AW7">
            <v>15.29737063940884</v>
          </cell>
          <cell r="AX7">
            <v>16.124867677026273</v>
          </cell>
          <cell r="AY7">
            <v>14.534934473839836</v>
          </cell>
          <cell r="AZ7">
            <v>13.604712145293348</v>
          </cell>
          <cell r="BA7">
            <v>17.090631128337456</v>
          </cell>
          <cell r="BB7">
            <v>17.082647669674383</v>
          </cell>
          <cell r="BC7">
            <v>17.102413096376186</v>
          </cell>
          <cell r="BD7">
            <v>16.896158699169369</v>
          </cell>
          <cell r="BE7">
            <v>16.377100543356303</v>
          </cell>
          <cell r="BF7">
            <v>18.038262377472126</v>
          </cell>
          <cell r="BG7">
            <v>16.205714848914219</v>
          </cell>
          <cell r="BH7">
            <v>17.137698906199041</v>
          </cell>
          <cell r="BI7">
            <v>17.865101030422473</v>
          </cell>
          <cell r="BJ7">
            <v>15.593698028716329</v>
          </cell>
          <cell r="BK7">
            <v>15.792600628866913</v>
          </cell>
          <cell r="BL7">
            <v>16.607700210444776</v>
          </cell>
          <cell r="BM7">
            <v>17.271295475435984</v>
          </cell>
          <cell r="BN7">
            <v>18.378604125576071</v>
          </cell>
          <cell r="BO7">
            <v>17.277739954488787</v>
          </cell>
          <cell r="BP7">
            <v>16.226677218172163</v>
          </cell>
          <cell r="BQ7">
            <v>14.95507977956645</v>
          </cell>
          <cell r="BR7">
            <v>14.791700246105673</v>
          </cell>
          <cell r="BS7">
            <v>15.369289198422114</v>
          </cell>
          <cell r="BT7">
            <v>14.817638672643854</v>
          </cell>
          <cell r="BU7">
            <v>14.723984349084631</v>
          </cell>
          <cell r="BV7">
            <v>13.560924105375827</v>
          </cell>
          <cell r="BW7">
            <v>15.5026501844149</v>
          </cell>
          <cell r="BX7">
            <v>16.125390610653341</v>
          </cell>
          <cell r="BY7">
            <v>16.576131510943462</v>
          </cell>
          <cell r="BZ7">
            <v>16.911321125651607</v>
          </cell>
          <cell r="CA7">
            <v>16.40148330166182</v>
          </cell>
          <cell r="CB7">
            <v>16.784837511991931</v>
          </cell>
          <cell r="CC7">
            <v>16.316443611166683</v>
          </cell>
          <cell r="CD7">
            <v>18.158465988543</v>
          </cell>
          <cell r="CE7">
            <v>17.266552981272106</v>
          </cell>
          <cell r="CF7">
            <v>17.711448478789993</v>
          </cell>
          <cell r="CG7">
            <v>17.087398848053848</v>
          </cell>
          <cell r="CH7">
            <v>19.140157308114492</v>
          </cell>
          <cell r="CI7">
            <v>19.226433597447809</v>
          </cell>
          <cell r="CJ7">
            <v>20.990642273723687</v>
          </cell>
          <cell r="CK7">
            <v>21.557343366993081</v>
          </cell>
          <cell r="CL7">
            <v>19.664099177555666</v>
          </cell>
          <cell r="CM7">
            <v>19.693923728895442</v>
          </cell>
          <cell r="CN7">
            <v>19.946042376300504</v>
          </cell>
          <cell r="CO7">
            <v>21.568961709183121</v>
          </cell>
          <cell r="CP7">
            <v>20.731795550735306</v>
          </cell>
          <cell r="CQ7">
            <v>21.155547253914254</v>
          </cell>
          <cell r="CR7">
            <v>21.254092061548803</v>
          </cell>
          <cell r="CS7">
            <v>20.979230255475578</v>
          </cell>
          <cell r="CT7">
            <v>22.600223514496051</v>
          </cell>
          <cell r="CU7">
            <v>21.902615383099199</v>
          </cell>
          <cell r="CV7">
            <v>20.375763785670546</v>
          </cell>
          <cell r="CW7">
            <v>19.896943405719174</v>
          </cell>
          <cell r="CX7">
            <v>19.32251971439673</v>
          </cell>
          <cell r="CY7">
            <v>19.331425042127361</v>
          </cell>
          <cell r="CZ7">
            <v>22.921455870867373</v>
          </cell>
          <cell r="DA7">
            <v>24.826136354621035</v>
          </cell>
          <cell r="DB7">
            <v>23.574408566760773</v>
          </cell>
          <cell r="DC7">
            <v>24.116155780200394</v>
          </cell>
          <cell r="DD7">
            <v>24.900103167855104</v>
          </cell>
          <cell r="DE7">
            <v>24.890178167878783</v>
          </cell>
          <cell r="DF7">
            <v>26.734923024405294</v>
          </cell>
          <cell r="DG7">
            <v>26.400899377980096</v>
          </cell>
          <cell r="DH7">
            <v>26.953551246993456</v>
          </cell>
          <cell r="DI7">
            <v>26.303055112134661</v>
          </cell>
          <cell r="DJ7">
            <v>26.28575447109608</v>
          </cell>
          <cell r="DK7">
            <v>24.501480506296257</v>
          </cell>
          <cell r="DL7">
            <v>25.851684618232461</v>
          </cell>
          <cell r="DM7">
            <v>26.201567508063484</v>
          </cell>
          <cell r="DN7">
            <v>27.450213043615275</v>
          </cell>
          <cell r="DO7">
            <v>27.094985517994186</v>
          </cell>
          <cell r="DP7">
            <v>27.570620775781791</v>
          </cell>
          <cell r="DQ7">
            <v>27.536907807248106</v>
          </cell>
          <cell r="DR7">
            <v>27.942592454823671</v>
          </cell>
          <cell r="DS7">
            <v>26.712363016424025</v>
          </cell>
          <cell r="DT7">
            <v>27.72800898317541</v>
          </cell>
          <cell r="DU7">
            <v>27.077698529126366</v>
          </cell>
          <cell r="DV7">
            <v>25.132303463748766</v>
          </cell>
          <cell r="DW7">
            <v>25.444869968000773</v>
          </cell>
          <cell r="DX7">
            <v>25.753515898308883</v>
          </cell>
          <cell r="DY7">
            <v>27.321614901789449</v>
          </cell>
          <cell r="DZ7">
            <v>26.323112316193559</v>
          </cell>
          <cell r="EA7">
            <v>27.976771529274103</v>
          </cell>
          <cell r="EB7">
            <v>28.968973110894293</v>
          </cell>
          <cell r="EC7">
            <v>28.922466638642263</v>
          </cell>
          <cell r="ED7">
            <v>28.542107337651775</v>
          </cell>
          <cell r="EE7">
            <v>29.827282545844806</v>
          </cell>
          <cell r="EF7">
            <v>29.62436993635859</v>
          </cell>
          <cell r="EG7">
            <v>28.813331068532172</v>
          </cell>
          <cell r="EH7">
            <v>29.007910399976272</v>
          </cell>
          <cell r="EI7">
            <v>30.083924410019037</v>
          </cell>
          <cell r="EJ7">
            <v>28.586878591138788</v>
          </cell>
          <cell r="EK7">
            <v>30.535918089263692</v>
          </cell>
          <cell r="EL7">
            <v>30.850990881130024</v>
          </cell>
          <cell r="EM7">
            <v>28.986438048362643</v>
          </cell>
          <cell r="EN7">
            <v>29.851580958220637</v>
          </cell>
          <cell r="EO7">
            <v>30.750956303235906</v>
          </cell>
          <cell r="EP7">
            <v>30.866903702365267</v>
          </cell>
          <cell r="EQ7">
            <v>32.753102550177715</v>
          </cell>
          <cell r="ER7">
            <v>31.872792995049064</v>
          </cell>
          <cell r="ES7">
            <v>28.620843526551837</v>
          </cell>
          <cell r="ET7">
            <v>28.74044025601518</v>
          </cell>
          <cell r="EU7">
            <v>29.277543824444912</v>
          </cell>
          <cell r="EV7">
            <v>29.636122448722972</v>
          </cell>
          <cell r="EW7">
            <v>30.337766241653842</v>
          </cell>
          <cell r="EX7">
            <v>31.449364817799179</v>
          </cell>
          <cell r="EY7">
            <v>30.484517023892042</v>
          </cell>
          <cell r="EZ7">
            <v>30.462765122790223</v>
          </cell>
          <cell r="FA7">
            <v>29.618294407344344</v>
          </cell>
          <cell r="FB7">
            <v>29.603745512450068</v>
          </cell>
          <cell r="FC7">
            <v>30.818860167880686</v>
          </cell>
          <cell r="FD7">
            <v>33.168643599990446</v>
          </cell>
        </row>
        <row r="8">
          <cell r="D8" t="str">
            <v>SIFIs</v>
          </cell>
          <cell r="E8">
            <v>5.2920346520356105</v>
          </cell>
          <cell r="F8">
            <v>5.1610654117848966</v>
          </cell>
          <cell r="G8">
            <v>4.8642665841975052</v>
          </cell>
          <cell r="H8">
            <v>5.0072975541708376</v>
          </cell>
          <cell r="I8">
            <v>4.9310100040582805</v>
          </cell>
          <cell r="J8">
            <v>5.4609221396705045</v>
          </cell>
          <cell r="K8">
            <v>5.6352863995837543</v>
          </cell>
          <cell r="L8">
            <v>5.6648944120552649</v>
          </cell>
          <cell r="M8">
            <v>5.6198760855048739</v>
          </cell>
          <cell r="N8">
            <v>5.3483198334382269</v>
          </cell>
          <cell r="O8">
            <v>5.9758636789111748</v>
          </cell>
          <cell r="P8">
            <v>6.1661232796680485</v>
          </cell>
          <cell r="Q8">
            <v>5.9287931442576474</v>
          </cell>
          <cell r="R8">
            <v>6.1345440786763952</v>
          </cell>
          <cell r="S8">
            <v>6.2146956425765154</v>
          </cell>
          <cell r="T8">
            <v>6.5062704565409497</v>
          </cell>
          <cell r="U8">
            <v>6.5247120052144378</v>
          </cell>
          <cell r="V8">
            <v>6.6083307325133633</v>
          </cell>
          <cell r="W8">
            <v>6.8297657105125902</v>
          </cell>
          <cell r="X8">
            <v>6.6444408878354304</v>
          </cell>
          <cell r="Y8">
            <v>7.043653021143423</v>
          </cell>
          <cell r="Z8">
            <v>7.2476896125156207</v>
          </cell>
          <cell r="AA8">
            <v>7.5015894722074341</v>
          </cell>
          <cell r="AB8">
            <v>7.6554191745938764</v>
          </cell>
          <cell r="AC8">
            <v>7.5439423876780252</v>
          </cell>
          <cell r="AD8">
            <v>7.748756606036193</v>
          </cell>
          <cell r="AE8">
            <v>7.6996765719068359</v>
          </cell>
          <cell r="AF8">
            <v>8.0759178869354535</v>
          </cell>
          <cell r="AG8">
            <v>8.0491612224820663</v>
          </cell>
          <cell r="AH8">
            <v>8.2794131389365653</v>
          </cell>
          <cell r="AI8">
            <v>8.1703507610412931</v>
          </cell>
          <cell r="AJ8">
            <v>7.9240226656211448</v>
          </cell>
          <cell r="AK8">
            <v>7.8575291007946442</v>
          </cell>
          <cell r="AL8">
            <v>8.2070658424367018</v>
          </cell>
          <cell r="AM8">
            <v>8.3069397124515199</v>
          </cell>
          <cell r="AN8">
            <v>8.3655314608409395</v>
          </cell>
          <cell r="AO8">
            <v>8.2570866791373199</v>
          </cell>
          <cell r="AP8">
            <v>8.3324265635100083</v>
          </cell>
          <cell r="AQ8">
            <v>8.4386746711175391</v>
          </cell>
          <cell r="AR8">
            <v>8.6202142313644661</v>
          </cell>
          <cell r="AS8">
            <v>8.8495919675611123</v>
          </cell>
          <cell r="AT8">
            <v>9.0920005422036425</v>
          </cell>
          <cell r="AU8">
            <v>9.2627432158512999</v>
          </cell>
          <cell r="AV8">
            <v>9.1897088561229392</v>
          </cell>
          <cell r="AW8">
            <v>8.9954839540650386</v>
          </cell>
          <cell r="AX8">
            <v>9.5750995481077954</v>
          </cell>
          <cell r="AY8">
            <v>9.5477083898078696</v>
          </cell>
          <cell r="AZ8">
            <v>9.7957049153038369</v>
          </cell>
          <cell r="BA8">
            <v>9.6051234997010528</v>
          </cell>
          <cell r="BB8">
            <v>9.4304258666749519</v>
          </cell>
          <cell r="BC8">
            <v>9.4136535305320912</v>
          </cell>
          <cell r="BD8">
            <v>9.7797935114695349</v>
          </cell>
          <cell r="BE8">
            <v>9.3726239834298681</v>
          </cell>
          <cell r="BF8">
            <v>9.6521840539402106</v>
          </cell>
          <cell r="BG8">
            <v>9.507957609630294</v>
          </cell>
          <cell r="BH8">
            <v>9.580347563375522</v>
          </cell>
          <cell r="BI8">
            <v>9.3731365630280834</v>
          </cell>
          <cell r="BJ8">
            <v>9.566156866382256</v>
          </cell>
          <cell r="BK8">
            <v>9.4635950844321446</v>
          </cell>
          <cell r="BL8">
            <v>9.5877985263739998</v>
          </cell>
          <cell r="BM8">
            <v>9.6426006628217777</v>
          </cell>
          <cell r="BN8">
            <v>9.5763900508995246</v>
          </cell>
          <cell r="BO8">
            <v>9.3910345137403457</v>
          </cell>
          <cell r="BP8">
            <v>9.0720904089865044</v>
          </cell>
          <cell r="BQ8">
            <v>8.8609395098046626</v>
          </cell>
          <cell r="BR8">
            <v>9.0776377842871501</v>
          </cell>
          <cell r="BS8">
            <v>9.0382089789669955</v>
          </cell>
          <cell r="BT8">
            <v>8.888572502071856</v>
          </cell>
          <cell r="BU8">
            <v>8.996449231627679</v>
          </cell>
          <cell r="BV8">
            <v>9.293129286347229</v>
          </cell>
          <cell r="BW8">
            <v>9.4017155825762924</v>
          </cell>
          <cell r="BX8">
            <v>9.262728216028119</v>
          </cell>
          <cell r="BY8">
            <v>8.765595323877351</v>
          </cell>
          <cell r="BZ8">
            <v>8.7797210652857967</v>
          </cell>
          <cell r="CA8">
            <v>8.7182037433420092</v>
          </cell>
          <cell r="CB8">
            <v>9.0040473126246443</v>
          </cell>
          <cell r="CC8">
            <v>9.2315629518303695</v>
          </cell>
          <cell r="CD8">
            <v>9.0977318792218256</v>
          </cell>
          <cell r="CE8">
            <v>9.3050965888992181</v>
          </cell>
          <cell r="CF8">
            <v>9.5629271735151953</v>
          </cell>
          <cell r="CG8">
            <v>9.2741766035984572</v>
          </cell>
          <cell r="CH8">
            <v>9.812486452490468</v>
          </cell>
          <cell r="CI8">
            <v>9.8443545850811791</v>
          </cell>
          <cell r="CJ8">
            <v>9.7087850566666418</v>
          </cell>
          <cell r="CK8">
            <v>9.6891983795146732</v>
          </cell>
          <cell r="CL8">
            <v>9.5473651537101905</v>
          </cell>
          <cell r="CM8">
            <v>9.4769487959521967</v>
          </cell>
          <cell r="CN8">
            <v>9.7938734583102658</v>
          </cell>
          <cell r="CO8">
            <v>9.7754008537562065</v>
          </cell>
          <cell r="CP8">
            <v>9.7605381676685443</v>
          </cell>
          <cell r="CQ8">
            <v>9.7794950823011213</v>
          </cell>
          <cell r="CR8">
            <v>9.7017602634661628</v>
          </cell>
          <cell r="CS8">
            <v>9.3722261592944527</v>
          </cell>
          <cell r="CT8">
            <v>9.5811069025239775</v>
          </cell>
          <cell r="CU8">
            <v>9.2912008230522503</v>
          </cell>
          <cell r="CV8">
            <v>9.2180145011776062</v>
          </cell>
          <cell r="CW8">
            <v>9.2879965325011966</v>
          </cell>
          <cell r="CX8">
            <v>9.3098063945852783</v>
          </cell>
          <cell r="CY8">
            <v>9.380714657591442</v>
          </cell>
          <cell r="CZ8">
            <v>9.268115307889417</v>
          </cell>
          <cell r="DA8">
            <v>9.8652743175115152</v>
          </cell>
          <cell r="DB8">
            <v>10.082506233480453</v>
          </cell>
          <cell r="DC8">
            <v>10.382033982473049</v>
          </cell>
          <cell r="DD8">
            <v>10.252071855770438</v>
          </cell>
          <cell r="DE8">
            <v>10.095281500392995</v>
          </cell>
          <cell r="DF8">
            <v>10.659255380095869</v>
          </cell>
          <cell r="DG8">
            <v>11.089507751117663</v>
          </cell>
          <cell r="DH8">
            <v>10.802567291533364</v>
          </cell>
          <cell r="DI8">
            <v>10.58013732660176</v>
          </cell>
          <cell r="DJ8">
            <v>10.614504773759389</v>
          </cell>
          <cell r="DK8">
            <v>10.647082060846682</v>
          </cell>
          <cell r="DL8">
            <v>10.590870308241646</v>
          </cell>
          <cell r="DM8">
            <v>10.529011429621688</v>
          </cell>
          <cell r="DN8">
            <v>10.630051806243687</v>
          </cell>
          <cell r="DO8">
            <v>10.62628835632688</v>
          </cell>
          <cell r="DP8">
            <v>10.900416527701177</v>
          </cell>
          <cell r="DQ8">
            <v>10.986866204500807</v>
          </cell>
          <cell r="DR8">
            <v>11.1249924712353</v>
          </cell>
          <cell r="DS8">
            <v>11.524030908253053</v>
          </cell>
          <cell r="DT8">
            <v>11.376400697786677</v>
          </cell>
          <cell r="DU8">
            <v>11.345140812784129</v>
          </cell>
          <cell r="DV8">
            <v>11.425546337558032</v>
          </cell>
          <cell r="DW8">
            <v>11.477858606839227</v>
          </cell>
          <cell r="DX8">
            <v>11.648864522711214</v>
          </cell>
          <cell r="DY8">
            <v>11.848189038730215</v>
          </cell>
          <cell r="DZ8">
            <v>11.9032449132583</v>
          </cell>
          <cell r="EA8">
            <v>12.048177170148016</v>
          </cell>
          <cell r="EB8">
            <v>11.666855057481792</v>
          </cell>
          <cell r="EC8">
            <v>11.822280713159461</v>
          </cell>
          <cell r="ED8">
            <v>12.00656256038155</v>
          </cell>
          <cell r="EE8">
            <v>12.262010081953349</v>
          </cell>
          <cell r="EF8">
            <v>12.088718093737819</v>
          </cell>
          <cell r="EG8">
            <v>11.970626667530409</v>
          </cell>
          <cell r="EH8">
            <v>11.723654839505818</v>
          </cell>
          <cell r="EI8">
            <v>11.707646944082869</v>
          </cell>
          <cell r="EJ8">
            <v>11.610073662956037</v>
          </cell>
          <cell r="EK8">
            <v>11.971726759392757</v>
          </cell>
          <cell r="EL8">
            <v>12.414203887015773</v>
          </cell>
          <cell r="EM8">
            <v>12.434156580976529</v>
          </cell>
          <cell r="EN8">
            <v>12.571364861604026</v>
          </cell>
          <cell r="EO8">
            <v>12.734658665083648</v>
          </cell>
          <cell r="EP8">
            <v>12.678247383867486</v>
          </cell>
          <cell r="EQ8">
            <v>12.74471482059521</v>
          </cell>
          <cell r="ER8">
            <v>12.576588727187488</v>
          </cell>
          <cell r="ES8">
            <v>12.33953143419822</v>
          </cell>
          <cell r="ET8">
            <v>11.788350644818967</v>
          </cell>
          <cell r="EU8">
            <v>11.440874053014138</v>
          </cell>
          <cell r="EV8">
            <v>12.317150490704233</v>
          </cell>
          <cell r="EW8">
            <v>13.177461090316307</v>
          </cell>
          <cell r="EX8">
            <v>13.283604702886734</v>
          </cell>
          <cell r="EY8">
            <v>13.327038951615219</v>
          </cell>
          <cell r="EZ8">
            <v>13.511108211247686</v>
          </cell>
          <cell r="FA8">
            <v>13.787291352411399</v>
          </cell>
          <cell r="FB8">
            <v>13.808048803392857</v>
          </cell>
          <cell r="FC8">
            <v>13.698871150559086</v>
          </cell>
          <cell r="FD8">
            <v>13.771544211943102</v>
          </cell>
        </row>
        <row r="9">
          <cell r="D9" t="str">
            <v>Total</v>
          </cell>
          <cell r="E9">
            <v>5.3340020026654917</v>
          </cell>
          <cell r="F9">
            <v>5.1923672669120302</v>
          </cell>
          <cell r="G9">
            <v>4.8037407980243776</v>
          </cell>
          <cell r="H9">
            <v>5.0718713971451903</v>
          </cell>
          <cell r="I9">
            <v>5.0934438188435465</v>
          </cell>
          <cell r="J9">
            <v>5.5296172427537229</v>
          </cell>
          <cell r="K9">
            <v>5.7111829673348948</v>
          </cell>
          <cell r="L9">
            <v>5.8481172885293269</v>
          </cell>
          <cell r="M9">
            <v>5.7325723092699743</v>
          </cell>
          <cell r="N9">
            <v>5.350639729214909</v>
          </cell>
          <cell r="O9">
            <v>6.0087432659534388</v>
          </cell>
          <cell r="P9">
            <v>6.2862084541424252</v>
          </cell>
          <cell r="Q9">
            <v>6.2224019853424002</v>
          </cell>
          <cell r="R9">
            <v>6.2133936284817484</v>
          </cell>
          <cell r="S9">
            <v>6.3280197394636764</v>
          </cell>
          <cell r="T9">
            <v>6.6210689869970096</v>
          </cell>
          <cell r="U9">
            <v>6.6586438446593714</v>
          </cell>
          <cell r="V9">
            <v>6.6626150680196252</v>
          </cell>
          <cell r="W9">
            <v>6.9667294525004833</v>
          </cell>
          <cell r="X9">
            <v>6.9352970794165403</v>
          </cell>
          <cell r="Y9">
            <v>7.3462145417675897</v>
          </cell>
          <cell r="Z9">
            <v>7.4478385017561539</v>
          </cell>
          <cell r="AA9">
            <v>7.8639628217871165</v>
          </cell>
          <cell r="AB9">
            <v>8.1764264320052646</v>
          </cell>
          <cell r="AC9">
            <v>7.891535134420911</v>
          </cell>
          <cell r="AD9">
            <v>8.1856180110725791</v>
          </cell>
          <cell r="AE9">
            <v>8.1527682315171042</v>
          </cell>
          <cell r="AF9">
            <v>8.6541086465171606</v>
          </cell>
          <cell r="AG9">
            <v>8.4782154993002159</v>
          </cell>
          <cell r="AH9">
            <v>8.5932141713414225</v>
          </cell>
          <cell r="AI9">
            <v>8.5835169764034713</v>
          </cell>
          <cell r="AJ9">
            <v>8.3976087768203769</v>
          </cell>
          <cell r="AK9">
            <v>8.253322822240273</v>
          </cell>
          <cell r="AL9">
            <v>8.6678420264933536</v>
          </cell>
          <cell r="AM9">
            <v>8.856555478589712</v>
          </cell>
          <cell r="AN9">
            <v>8.7925401326917285</v>
          </cell>
          <cell r="AO9">
            <v>8.8686870300825547</v>
          </cell>
          <cell r="AP9">
            <v>8.8759765856789947</v>
          </cell>
          <cell r="AQ9">
            <v>8.9740759703695883</v>
          </cell>
          <cell r="AR9">
            <v>9.1232228181998565</v>
          </cell>
          <cell r="AS9">
            <v>9.238174270654719</v>
          </cell>
          <cell r="AT9">
            <v>9.4173550278940059</v>
          </cell>
          <cell r="AU9">
            <v>9.6026671931051357</v>
          </cell>
          <cell r="AV9">
            <v>9.4592928793484461</v>
          </cell>
          <cell r="AW9">
            <v>9.4407372613700193</v>
          </cell>
          <cell r="AX9">
            <v>10.042923333643776</v>
          </cell>
          <cell r="AY9">
            <v>9.9073475933120694</v>
          </cell>
          <cell r="AZ9">
            <v>10.066013331493705</v>
          </cell>
          <cell r="BA9">
            <v>10.126877130118185</v>
          </cell>
          <cell r="BB9">
            <v>9.9767266784209632</v>
          </cell>
          <cell r="BC9">
            <v>9.9621135701850605</v>
          </cell>
          <cell r="BD9">
            <v>10.28055534396019</v>
          </cell>
          <cell r="BE9">
            <v>9.8829017180105723</v>
          </cell>
          <cell r="BF9">
            <v>10.265733044125559</v>
          </cell>
          <cell r="BG9">
            <v>9.9929926911082418</v>
          </cell>
          <cell r="BH9">
            <v>10.135623967067538</v>
          </cell>
          <cell r="BI9">
            <v>9.996260790675386</v>
          </cell>
          <cell r="BJ9">
            <v>10.001010468047808</v>
          </cell>
          <cell r="BK9">
            <v>9.9259971260618673</v>
          </cell>
          <cell r="BL9">
            <v>10.114380192230152</v>
          </cell>
          <cell r="BM9">
            <v>10.226799962062174</v>
          </cell>
          <cell r="BN9">
            <v>10.223639823562575</v>
          </cell>
          <cell r="BO9">
            <v>9.9776563234814297</v>
          </cell>
          <cell r="BP9">
            <v>9.618746004460931</v>
          </cell>
          <cell r="BQ9">
            <v>9.3221250771797575</v>
          </cell>
          <cell r="BR9">
            <v>9.5064117167905575</v>
          </cell>
          <cell r="BS9">
            <v>9.5149842446103463</v>
          </cell>
          <cell r="BT9">
            <v>9.3317500930206805</v>
          </cell>
          <cell r="BU9">
            <v>9.4186771801071298</v>
          </cell>
          <cell r="BV9">
            <v>9.6080109201684873</v>
          </cell>
          <cell r="BW9">
            <v>9.8519755606068085</v>
          </cell>
          <cell r="BX9">
            <v>9.7966041535638109</v>
          </cell>
          <cell r="BY9">
            <v>9.3808170155901411</v>
          </cell>
          <cell r="BZ9">
            <v>9.4169138909681198</v>
          </cell>
          <cell r="CA9">
            <v>9.3380530507473782</v>
          </cell>
          <cell r="CB9">
            <v>9.6181713320471758</v>
          </cell>
          <cell r="CC9">
            <v>9.778314105659609</v>
          </cell>
          <cell r="CD9">
            <v>9.7926189319397388</v>
          </cell>
          <cell r="CE9">
            <v>9.9130647143455946</v>
          </cell>
          <cell r="CF9">
            <v>10.202171522291122</v>
          </cell>
          <cell r="CG9">
            <v>9.8840814373322878</v>
          </cell>
          <cell r="CH9">
            <v>10.524511599999311</v>
          </cell>
          <cell r="CI9">
            <v>10.582402254272278</v>
          </cell>
          <cell r="CJ9">
            <v>10.570944679271944</v>
          </cell>
          <cell r="CK9">
            <v>10.641266142291787</v>
          </cell>
          <cell r="CL9">
            <v>10.3377423242523</v>
          </cell>
          <cell r="CM9">
            <v>10.285808201744155</v>
          </cell>
          <cell r="CN9">
            <v>10.573474930267388</v>
          </cell>
          <cell r="CO9">
            <v>10.706871006247219</v>
          </cell>
          <cell r="CP9">
            <v>10.640061280186504</v>
          </cell>
          <cell r="CQ9">
            <v>10.671595381736736</v>
          </cell>
          <cell r="CR9">
            <v>10.633598571128349</v>
          </cell>
          <cell r="CS9">
            <v>10.29256036786744</v>
          </cell>
          <cell r="CT9">
            <v>10.591125481904241</v>
          </cell>
          <cell r="CU9">
            <v>10.287631234457328</v>
          </cell>
          <cell r="CV9">
            <v>10.127909627059447</v>
          </cell>
          <cell r="CW9">
            <v>10.163006858777187</v>
          </cell>
          <cell r="CX9">
            <v>10.15191405328002</v>
          </cell>
          <cell r="CY9">
            <v>10.186941085637175</v>
          </cell>
          <cell r="CZ9">
            <v>10.341219801962916</v>
          </cell>
          <cell r="DA9">
            <v>11.069150157890787</v>
          </cell>
          <cell r="DB9">
            <v>11.133259077082629</v>
          </cell>
          <cell r="DC9">
            <v>11.428277819605418</v>
          </cell>
          <cell r="DD9">
            <v>11.38403756183018</v>
          </cell>
          <cell r="DE9">
            <v>11.217367374451667</v>
          </cell>
          <cell r="DF9">
            <v>11.818807309623104</v>
          </cell>
          <cell r="DG9">
            <v>12.204982261189009</v>
          </cell>
          <cell r="DH9">
            <v>11.943023332978647</v>
          </cell>
          <cell r="DI9">
            <v>11.732497225252828</v>
          </cell>
          <cell r="DJ9">
            <v>11.753852020177696</v>
          </cell>
          <cell r="DK9">
            <v>11.652773839769806</v>
          </cell>
          <cell r="DL9">
            <v>11.705025123231133</v>
          </cell>
          <cell r="DM9">
            <v>11.681169659145819</v>
          </cell>
          <cell r="DN9">
            <v>11.863861216548129</v>
          </cell>
          <cell r="DO9">
            <v>11.854227268875995</v>
          </cell>
          <cell r="DP9">
            <v>12.118255501557954</v>
          </cell>
          <cell r="DQ9">
            <v>12.189962930539284</v>
          </cell>
          <cell r="DR9">
            <v>12.368414661709428</v>
          </cell>
          <cell r="DS9">
            <v>12.618088137217006</v>
          </cell>
          <cell r="DT9">
            <v>12.537618864172515</v>
          </cell>
          <cell r="DU9">
            <v>12.459345977397488</v>
          </cell>
          <cell r="DV9">
            <v>12.407561226089236</v>
          </cell>
          <cell r="DW9">
            <v>12.470779772538556</v>
          </cell>
          <cell r="DX9">
            <v>12.67137563987035</v>
          </cell>
          <cell r="DY9">
            <v>12.932808801057247</v>
          </cell>
          <cell r="DZ9">
            <v>12.946943949596923</v>
          </cell>
          <cell r="EA9">
            <v>13.201391538053059</v>
          </cell>
          <cell r="EB9">
            <v>12.912271851353808</v>
          </cell>
          <cell r="EC9">
            <v>13.021840640462221</v>
          </cell>
          <cell r="ED9">
            <v>13.208717084719165</v>
          </cell>
          <cell r="EE9">
            <v>13.514128623608853</v>
          </cell>
          <cell r="EF9">
            <v>13.331186655085197</v>
          </cell>
          <cell r="EG9">
            <v>13.180937902132369</v>
          </cell>
          <cell r="EH9">
            <v>12.92658959511134</v>
          </cell>
          <cell r="EI9">
            <v>12.97898712519128</v>
          </cell>
          <cell r="EJ9">
            <v>12.823742770156818</v>
          </cell>
          <cell r="EK9">
            <v>13.23868753768333</v>
          </cell>
          <cell r="EL9">
            <v>13.688014896234213</v>
          </cell>
          <cell r="EM9">
            <v>13.607853586559356</v>
          </cell>
          <cell r="EN9">
            <v>13.780286539268644</v>
          </cell>
          <cell r="EO9">
            <v>14.003102390025171</v>
          </cell>
          <cell r="EP9">
            <v>13.975341980722758</v>
          </cell>
          <cell r="EQ9">
            <v>14.108696907802182</v>
          </cell>
          <cell r="ER9">
            <v>13.895778934026046</v>
          </cell>
          <cell r="ES9">
            <v>13.487400481083281</v>
          </cell>
          <cell r="ET9">
            <v>13.036287953234121</v>
          </cell>
          <cell r="EU9">
            <v>12.767488878143125</v>
          </cell>
          <cell r="EV9">
            <v>13.653740978880242</v>
          </cell>
          <cell r="EW9">
            <v>14.455099303876541</v>
          </cell>
          <cell r="EX9">
            <v>14.588488850023159</v>
          </cell>
          <cell r="EY9">
            <v>14.556352231603203</v>
          </cell>
          <cell r="EZ9">
            <v>14.716153143958795</v>
          </cell>
          <cell r="FA9">
            <v>14.887221270830025</v>
          </cell>
          <cell r="FB9">
            <v>14.909867859881167</v>
          </cell>
          <cell r="FC9">
            <v>14.875247494221586</v>
          </cell>
          <cell r="FD9">
            <v>14.996789417411977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hapter 1"/>
      <sheetName val="Figure 1"/>
      <sheetName val="Figure 2"/>
      <sheetName val="Figure 3"/>
      <sheetName val="Figure 4"/>
      <sheetName val="Figure 5 Start in 2021"/>
      <sheetName val="Figure 6"/>
      <sheetName val="Figure 7"/>
      <sheetName val="Figure 8"/>
      <sheetName val="Figure 9"/>
      <sheetName val="Figure 10"/>
      <sheetName val="Figure 11"/>
      <sheetName val="Figure 12"/>
      <sheetName val="Figure 13"/>
      <sheetName val="Figure 14"/>
      <sheetName val=" Figure 15"/>
      <sheetName val="Figure -16"/>
      <sheetName val="Figure 17 -"/>
      <sheetName val="Figure 18"/>
      <sheetName val="B2.1"/>
      <sheetName val="B2.2"/>
      <sheetName val="B2.3"/>
      <sheetName val="B2.4"/>
      <sheetName val="B2.5"/>
      <sheetName val="Figure 19"/>
      <sheetName val="Figure 20"/>
      <sheetName val="Figure 21"/>
      <sheetName val="Figure 22"/>
      <sheetName val="Figure 23"/>
      <sheetName val="Figure 24"/>
      <sheetName val="Figure 25"/>
      <sheetName val="Figure 26"/>
      <sheetName val="Chapter 2"/>
      <sheetName val="Figure 27 RVM"/>
      <sheetName val="Chapter 3"/>
      <sheetName val="Figure 28"/>
      <sheetName val="Figure 29"/>
      <sheetName val="Figure 30"/>
      <sheetName val="Figure 31"/>
      <sheetName val="Figure 32"/>
      <sheetName val="Figure 33"/>
      <sheetName val="Figure 34"/>
      <sheetName val="Figure 35"/>
      <sheetName val="Figure 36"/>
      <sheetName val="Figure 37"/>
      <sheetName val="Figure 38"/>
      <sheetName val="Figure 39"/>
      <sheetName val="Figure 40"/>
      <sheetName val="Annexure D"/>
      <sheetName val="Table B.1"/>
      <sheetName val="Table B.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3">
          <cell r="B3" t="str">
            <v>2023 estimate</v>
          </cell>
          <cell r="C3" t="str">
            <v>change 2022 and 2021 (rhs)</v>
          </cell>
          <cell r="D3" t="str">
            <v>Nonresident holding of government debt (rhs)</v>
          </cell>
        </row>
        <row r="4">
          <cell r="A4" t="str">
            <v>Brazil</v>
          </cell>
          <cell r="B4">
            <v>88.082844185007389</v>
          </cell>
          <cell r="C4">
            <v>-4.7375188720682644</v>
          </cell>
          <cell r="D4">
            <v>10.4</v>
          </cell>
        </row>
        <row r="5">
          <cell r="A5" t="str">
            <v>Malaysia</v>
          </cell>
          <cell r="B5">
            <v>66.909245176924387</v>
          </cell>
          <cell r="C5">
            <v>-3.5600576430827431</v>
          </cell>
          <cell r="D5">
            <v>21.908225378112274</v>
          </cell>
        </row>
        <row r="6">
          <cell r="A6" t="str">
            <v>Hungary</v>
          </cell>
          <cell r="B6">
            <v>68.713585286708181</v>
          </cell>
          <cell r="C6">
            <v>-3.2795365967899386</v>
          </cell>
          <cell r="D6">
            <v>33.1</v>
          </cell>
        </row>
        <row r="7">
          <cell r="A7" t="str">
            <v>Mexico</v>
          </cell>
          <cell r="B7">
            <v>52.671072154106199</v>
          </cell>
          <cell r="C7">
            <v>-2.8432125736933926</v>
          </cell>
          <cell r="D7">
            <v>24.996693345881607</v>
          </cell>
        </row>
        <row r="8">
          <cell r="A8" t="str">
            <v>India</v>
          </cell>
          <cell r="B8">
            <v>81.889008442762318</v>
          </cell>
          <cell r="C8">
            <v>-2.7361811252291375</v>
          </cell>
          <cell r="D8">
            <v>4.7</v>
          </cell>
        </row>
        <row r="9">
          <cell r="A9" t="str">
            <v>Indonesia</v>
          </cell>
          <cell r="B9">
            <v>39.031473104173209</v>
          </cell>
          <cell r="C9">
            <v>-0.99981441548021621</v>
          </cell>
          <cell r="D9">
            <v>35.225213225974166</v>
          </cell>
        </row>
        <row r="10">
          <cell r="A10" t="str">
            <v>EMs</v>
          </cell>
          <cell r="B10">
            <v>68.334153636232472</v>
          </cell>
          <cell r="C10">
            <v>0.1217853991146427</v>
          </cell>
          <cell r="D10">
            <v>12.9</v>
          </cell>
        </row>
        <row r="11">
          <cell r="A11" t="str">
            <v>Thailand</v>
          </cell>
          <cell r="B11">
            <v>61.441480933373583</v>
          </cell>
          <cell r="C11">
            <v>2.1402116244317497</v>
          </cell>
          <cell r="D11">
            <v>11.340192738401841</v>
          </cell>
        </row>
        <row r="12">
          <cell r="A12" t="str">
            <v>South Africa</v>
          </cell>
          <cell r="B12">
            <v>73.674184129893362</v>
          </cell>
          <cell r="C12">
            <v>2.3232386327177039</v>
          </cell>
          <cell r="D12">
            <v>26.197931769302194</v>
          </cell>
        </row>
        <row r="13">
          <cell r="A13" t="str">
            <v>Argentina</v>
          </cell>
          <cell r="B13">
            <v>89.506064360613408</v>
          </cell>
          <cell r="C13">
            <v>3.8642729211381521</v>
          </cell>
          <cell r="D13">
            <v>30.1</v>
          </cell>
        </row>
        <row r="14">
          <cell r="A14" t="str">
            <v>China</v>
          </cell>
          <cell r="B14">
            <v>82.97760300537611</v>
          </cell>
          <cell r="C14">
            <v>5.1441933604991732</v>
          </cell>
          <cell r="D14">
            <v>3.2</v>
          </cell>
        </row>
      </sheetData>
      <sheetData sheetId="17">
        <row r="2">
          <cell r="B2" t="str">
            <v>2008/09</v>
          </cell>
          <cell r="C2" t="str">
            <v>2009/10</v>
          </cell>
          <cell r="D2" t="str">
            <v>2010/11</v>
          </cell>
          <cell r="E2" t="str">
            <v>2011/12</v>
          </cell>
          <cell r="F2" t="str">
            <v>2012/13</v>
          </cell>
          <cell r="G2" t="str">
            <v>2013/14</v>
          </cell>
          <cell r="H2" t="str">
            <v>2014/15</v>
          </cell>
          <cell r="I2" t="str">
            <v>2015/16</v>
          </cell>
          <cell r="J2" t="str">
            <v>2016/17</v>
          </cell>
          <cell r="K2" t="str">
            <v>2017/18</v>
          </cell>
          <cell r="L2" t="str">
            <v>2018/19</v>
          </cell>
          <cell r="M2" t="str">
            <v>2019/20</v>
          </cell>
          <cell r="N2" t="str">
            <v>2020/21</v>
          </cell>
          <cell r="O2" t="str">
            <v>2021/22</v>
          </cell>
          <cell r="P2" t="str">
            <v>2022/23</v>
          </cell>
          <cell r="Q2" t="str">
            <v>2023/24</v>
          </cell>
          <cell r="R2" t="str">
            <v>2024/25</v>
          </cell>
          <cell r="S2" t="str">
            <v>2025/26</v>
          </cell>
          <cell r="T2" t="str">
            <v>2026/27</v>
          </cell>
        </row>
        <row r="3">
          <cell r="A3" t="str">
            <v xml:space="preserve">Debt service cost </v>
          </cell>
          <cell r="B3">
            <v>8.8158442632554355</v>
          </cell>
          <cell r="C3">
            <v>9.7470318402618901</v>
          </cell>
          <cell r="D3">
            <v>9.8441770365592092</v>
          </cell>
          <cell r="E3">
            <v>10.259075957737037</v>
          </cell>
          <cell r="F3">
            <v>11.013183537873896</v>
          </cell>
          <cell r="G3">
            <v>11.402811273304533</v>
          </cell>
          <cell r="H3">
            <v>11.890578388573177</v>
          </cell>
          <cell r="I3">
            <v>11.967218553270236</v>
          </cell>
          <cell r="J3">
            <v>12.874253187285186</v>
          </cell>
          <cell r="K3">
            <v>13.594927704049727</v>
          </cell>
          <cell r="L3">
            <v>14.259646336593864</v>
          </cell>
          <cell r="M3">
            <v>15.214646304615329</v>
          </cell>
          <cell r="N3">
            <v>18.782423363240415</v>
          </cell>
          <cell r="O3">
            <v>17.137139372402117</v>
          </cell>
          <cell r="P3">
            <v>18.153003098762969</v>
          </cell>
          <cell r="Q3">
            <v>20.673347311528275</v>
          </cell>
          <cell r="R3">
            <v>21.41291641411933</v>
          </cell>
          <cell r="S3">
            <v>22.142810050434388</v>
          </cell>
          <cell r="T3">
            <v>22.144953320954105</v>
          </cell>
        </row>
        <row r="4">
          <cell r="A4" t="str">
            <v>Long-term average (2008-2022)</v>
          </cell>
          <cell r="B4">
            <v>12.997064014519003</v>
          </cell>
          <cell r="C4">
            <v>12.997064014519003</v>
          </cell>
          <cell r="D4">
            <v>12.997064014519003</v>
          </cell>
          <cell r="E4">
            <v>12.997064014519003</v>
          </cell>
          <cell r="F4">
            <v>12.997064014519003</v>
          </cell>
          <cell r="G4">
            <v>12.997064014519003</v>
          </cell>
          <cell r="H4">
            <v>12.997064014519003</v>
          </cell>
          <cell r="I4">
            <v>12.997064014519003</v>
          </cell>
          <cell r="J4">
            <v>12.997064014519003</v>
          </cell>
          <cell r="K4">
            <v>12.997064014519003</v>
          </cell>
          <cell r="L4">
            <v>12.997064014519003</v>
          </cell>
          <cell r="M4">
            <v>12.997064014519003</v>
          </cell>
          <cell r="N4">
            <v>12.997064014519003</v>
          </cell>
          <cell r="O4">
            <v>12.997064014519003</v>
          </cell>
          <cell r="P4">
            <v>12.997064014519003</v>
          </cell>
          <cell r="Q4">
            <v>12.997064014519003</v>
          </cell>
          <cell r="R4">
            <v>12.997064014519003</v>
          </cell>
          <cell r="S4">
            <v>12.997064014519003</v>
          </cell>
          <cell r="T4">
            <v>12.997064014519003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274E2-DF02-4F33-B17C-5F6B66BC4D42}">
  <dimension ref="A2:AM19"/>
  <sheetViews>
    <sheetView topLeftCell="Y1" workbookViewId="0">
      <selection activeCell="E20" sqref="E20"/>
    </sheetView>
  </sheetViews>
  <sheetFormatPr defaultColWidth="8.90625" defaultRowHeight="14.5" x14ac:dyDescent="0.35"/>
  <cols>
    <col min="2" max="2" width="13.08984375" customWidth="1"/>
    <col min="17" max="17" width="10.90625" customWidth="1"/>
    <col min="18" max="18" width="11.453125" customWidth="1"/>
    <col min="19" max="19" width="11.36328125" customWidth="1"/>
    <col min="20" max="20" width="11.08984375" customWidth="1"/>
    <col min="21" max="21" width="12.6328125" customWidth="1"/>
    <col min="22" max="22" width="12.453125" customWidth="1"/>
    <col min="23" max="23" width="10.90625" customWidth="1"/>
    <col min="24" max="24" width="11.08984375" customWidth="1"/>
    <col min="25" max="25" width="11.36328125" customWidth="1"/>
    <col min="26" max="26" width="11.08984375" customWidth="1"/>
    <col min="27" max="29" width="12.453125" customWidth="1"/>
    <col min="30" max="30" width="12.6328125" customWidth="1"/>
    <col min="31" max="31" width="12.08984375" customWidth="1"/>
    <col min="32" max="32" width="11.453125" customWidth="1"/>
    <col min="33" max="33" width="11.6328125" customWidth="1"/>
    <col min="34" max="34" width="13.36328125" customWidth="1"/>
    <col min="35" max="35" width="11.36328125" customWidth="1"/>
    <col min="36" max="36" width="11.08984375" customWidth="1"/>
    <col min="37" max="37" width="12.36328125" customWidth="1"/>
    <col min="38" max="38" width="11.6328125" customWidth="1"/>
    <col min="39" max="39" width="11.90625" customWidth="1"/>
    <col min="40" max="40" width="10.90625" customWidth="1"/>
    <col min="41" max="41" width="11.453125" customWidth="1"/>
    <col min="42" max="42" width="11.08984375" customWidth="1"/>
    <col min="43" max="43" width="11.6328125" customWidth="1"/>
    <col min="44" max="44" width="11.453125" customWidth="1"/>
    <col min="45" max="45" width="11.6328125" customWidth="1"/>
    <col min="46" max="46" width="12.36328125" customWidth="1"/>
    <col min="47" max="48" width="11.08984375" customWidth="1"/>
    <col min="49" max="49" width="11.36328125" customWidth="1"/>
    <col min="50" max="50" width="11.08984375" customWidth="1"/>
    <col min="51" max="51" width="10.90625" customWidth="1"/>
    <col min="52" max="52" width="11.36328125" customWidth="1"/>
    <col min="53" max="53" width="12.08984375" customWidth="1"/>
  </cols>
  <sheetData>
    <row r="2" spans="1:39" x14ac:dyDescent="0.35"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  <c r="J2" t="s">
        <v>142</v>
      </c>
      <c r="K2" t="s">
        <v>143</v>
      </c>
      <c r="L2" t="s">
        <v>144</v>
      </c>
      <c r="M2" t="s">
        <v>145</v>
      </c>
      <c r="N2" t="s">
        <v>146</v>
      </c>
      <c r="O2" t="s">
        <v>147</v>
      </c>
      <c r="P2" t="s">
        <v>148</v>
      </c>
      <c r="Q2" t="s">
        <v>149</v>
      </c>
      <c r="R2" t="s">
        <v>150</v>
      </c>
      <c r="S2" t="s">
        <v>151</v>
      </c>
      <c r="T2" t="s">
        <v>152</v>
      </c>
      <c r="U2" t="s">
        <v>153</v>
      </c>
      <c r="V2" t="s">
        <v>154</v>
      </c>
      <c r="W2" t="s">
        <v>155</v>
      </c>
      <c r="X2" t="s">
        <v>156</v>
      </c>
      <c r="Y2" t="s">
        <v>157</v>
      </c>
      <c r="Z2" t="s">
        <v>158</v>
      </c>
      <c r="AA2" t="s">
        <v>159</v>
      </c>
      <c r="AB2" t="s">
        <v>160</v>
      </c>
      <c r="AC2" t="s">
        <v>161</v>
      </c>
      <c r="AD2" t="s">
        <v>162</v>
      </c>
      <c r="AE2" t="s">
        <v>163</v>
      </c>
      <c r="AF2" t="s">
        <v>164</v>
      </c>
      <c r="AG2" t="s">
        <v>165</v>
      </c>
      <c r="AH2" t="s">
        <v>166</v>
      </c>
      <c r="AI2" t="s">
        <v>167</v>
      </c>
      <c r="AJ2" t="s">
        <v>168</v>
      </c>
      <c r="AK2" t="s">
        <v>169</v>
      </c>
      <c r="AL2" t="s">
        <v>170</v>
      </c>
      <c r="AM2" t="s">
        <v>171</v>
      </c>
    </row>
    <row r="3" spans="1:39" x14ac:dyDescent="0.35">
      <c r="C3" t="s">
        <v>1</v>
      </c>
      <c r="D3" t="s">
        <v>1</v>
      </c>
      <c r="E3" t="s">
        <v>2</v>
      </c>
      <c r="F3" t="s">
        <v>2</v>
      </c>
      <c r="G3" t="s">
        <v>2</v>
      </c>
      <c r="H3" t="s">
        <v>172</v>
      </c>
      <c r="I3" t="s">
        <v>172</v>
      </c>
      <c r="J3" t="s">
        <v>172</v>
      </c>
      <c r="K3" t="s">
        <v>3</v>
      </c>
      <c r="L3" t="s">
        <v>3</v>
      </c>
      <c r="M3" t="s">
        <v>3</v>
      </c>
      <c r="N3" t="s">
        <v>4</v>
      </c>
      <c r="O3" t="s">
        <v>4</v>
      </c>
      <c r="P3" t="s">
        <v>4</v>
      </c>
      <c r="Q3" t="s">
        <v>5</v>
      </c>
      <c r="R3" t="s">
        <v>5</v>
      </c>
      <c r="S3" t="s">
        <v>5</v>
      </c>
      <c r="T3" t="s">
        <v>173</v>
      </c>
      <c r="U3" t="s">
        <v>173</v>
      </c>
      <c r="V3" t="s">
        <v>173</v>
      </c>
      <c r="W3" t="s">
        <v>6</v>
      </c>
      <c r="X3" t="s">
        <v>6</v>
      </c>
      <c r="Y3" t="s">
        <v>6</v>
      </c>
      <c r="Z3" t="s">
        <v>7</v>
      </c>
      <c r="AA3" t="s">
        <v>7</v>
      </c>
      <c r="AB3" t="s">
        <v>7</v>
      </c>
      <c r="AC3" t="s">
        <v>8</v>
      </c>
      <c r="AD3" t="s">
        <v>8</v>
      </c>
      <c r="AE3" t="s">
        <v>8</v>
      </c>
      <c r="AF3" t="s">
        <v>13</v>
      </c>
      <c r="AG3" t="s">
        <v>13</v>
      </c>
      <c r="AH3" t="s">
        <v>13</v>
      </c>
      <c r="AI3" t="s">
        <v>9</v>
      </c>
      <c r="AJ3" t="s">
        <v>9</v>
      </c>
      <c r="AK3" t="s">
        <v>9</v>
      </c>
      <c r="AL3" t="s">
        <v>10</v>
      </c>
      <c r="AM3" t="s">
        <v>10</v>
      </c>
    </row>
    <row r="4" spans="1:39" x14ac:dyDescent="0.35">
      <c r="B4" t="s">
        <v>174</v>
      </c>
      <c r="C4" s="45">
        <v>7.2178382422550786</v>
      </c>
      <c r="D4" s="45">
        <v>5.5219697622022004</v>
      </c>
      <c r="E4" s="45">
        <v>5.2639066503464695</v>
      </c>
      <c r="F4" s="45">
        <v>5.7537329023826462</v>
      </c>
      <c r="G4" s="45">
        <v>6.7595335822593192</v>
      </c>
      <c r="H4" s="45">
        <v>5.3847794051245188</v>
      </c>
      <c r="I4" s="45">
        <v>3.9334321378924968</v>
      </c>
      <c r="J4" s="45">
        <v>-0.11349191865210455</v>
      </c>
      <c r="K4" s="45">
        <v>-1.0732408774072477</v>
      </c>
      <c r="L4" s="45">
        <v>-8.4069375855024511E-2</v>
      </c>
      <c r="M4" s="45">
        <v>0.21157068021338457</v>
      </c>
      <c r="N4" s="45">
        <v>0.89836175239873806</v>
      </c>
      <c r="O4" s="45">
        <v>1.8902458294267268</v>
      </c>
      <c r="P4" s="45">
        <v>3.6427277889420844</v>
      </c>
      <c r="Q4" s="45">
        <v>2.5311796449410924</v>
      </c>
      <c r="R4" s="45">
        <v>5.2416283519099904</v>
      </c>
      <c r="S4" s="45">
        <v>4.341151103318956</v>
      </c>
      <c r="T4" s="45">
        <v>4.0345545195256323</v>
      </c>
      <c r="U4" s="45">
        <v>4.1694024199797699</v>
      </c>
      <c r="V4" s="45">
        <v>5.3632269615754709</v>
      </c>
      <c r="W4" s="45">
        <v>6.9246107682669091</v>
      </c>
      <c r="X4" s="45">
        <v>8.2620908297798259</v>
      </c>
      <c r="Y4" s="45">
        <v>9.2633458078191246</v>
      </c>
      <c r="Z4" s="45">
        <v>8.0853375279275159</v>
      </c>
      <c r="AA4" s="45">
        <v>7.0941807157693093</v>
      </c>
      <c r="AB4" s="45">
        <v>8.4111512164017483</v>
      </c>
      <c r="AC4" s="45">
        <v>10.047998123584241</v>
      </c>
      <c r="AD4" s="45">
        <v>7.5224842439875106</v>
      </c>
      <c r="AE4" s="45">
        <v>8.8315865643086973</v>
      </c>
      <c r="AF4" s="45">
        <v>10.041896235972866</v>
      </c>
      <c r="AG4" s="45">
        <v>11.471035627197544</v>
      </c>
      <c r="AH4" s="45">
        <v>8.4480848943568034</v>
      </c>
      <c r="AI4" s="45">
        <v>9.5551650112268813</v>
      </c>
      <c r="AJ4" s="45">
        <v>8.8355345332355473</v>
      </c>
      <c r="AK4" s="45">
        <v>6.9940292429753512</v>
      </c>
      <c r="AL4" s="45">
        <v>6.9318053965806827</v>
      </c>
      <c r="AM4" s="45">
        <v>7.2408964204495589</v>
      </c>
    </row>
    <row r="5" spans="1:39" x14ac:dyDescent="0.35">
      <c r="B5" t="s">
        <v>175</v>
      </c>
      <c r="C5" s="45">
        <v>4.117838242255079</v>
      </c>
      <c r="D5" s="45">
        <v>2.5219697622022004</v>
      </c>
      <c r="E5" s="45">
        <v>1.9639066503464697</v>
      </c>
      <c r="F5" s="45">
        <v>2.5537329023826461</v>
      </c>
      <c r="G5" s="45">
        <v>3.6595335822593191</v>
      </c>
      <c r="H5" s="45">
        <v>2.1847794051245186</v>
      </c>
      <c r="I5" s="45">
        <v>1.0334321378924969</v>
      </c>
      <c r="J5" s="45">
        <v>-3.3134919186521046</v>
      </c>
      <c r="K5" s="45">
        <v>-5.4732408774072479</v>
      </c>
      <c r="L5" s="45">
        <v>-5.284069375855025</v>
      </c>
      <c r="M5" s="45">
        <v>-4.688429319786616</v>
      </c>
      <c r="N5" s="45">
        <v>-3.7016382476012617</v>
      </c>
      <c r="O5" s="45">
        <v>-3.0097541705732738</v>
      </c>
      <c r="P5" s="45">
        <v>-1.3572722110579156</v>
      </c>
      <c r="Q5" s="45">
        <v>-2.4688203550589076</v>
      </c>
      <c r="R5" s="45">
        <v>-0.25837164809000956</v>
      </c>
      <c r="S5" s="45">
        <v>-1.5588488966810443</v>
      </c>
      <c r="T5" s="45">
        <v>-1.6654454804743679</v>
      </c>
      <c r="U5" s="45">
        <v>-1.5305975800202303</v>
      </c>
      <c r="V5" s="45">
        <v>-0.5367730384245295</v>
      </c>
      <c r="W5" s="45">
        <v>1.0246107682669088</v>
      </c>
      <c r="X5" s="45">
        <v>1.7620908297798259</v>
      </c>
      <c r="Y5" s="45">
        <v>1.8633458078191243</v>
      </c>
      <c r="Z5" s="45">
        <v>0.2853375279275161</v>
      </c>
      <c r="AA5" s="45">
        <v>-0.50581928423069034</v>
      </c>
      <c r="AB5" s="45">
        <v>0.91115121640174834</v>
      </c>
      <c r="AC5" s="45">
        <v>2.4479981235842416</v>
      </c>
      <c r="AD5" s="45">
        <v>0.12248424398751023</v>
      </c>
      <c r="AE5" s="45">
        <v>1.6315865643086971</v>
      </c>
      <c r="AF5" s="45">
        <v>3.1418962359728653</v>
      </c>
      <c r="AG5" s="45">
        <v>4.4710356271975442</v>
      </c>
      <c r="AH5" s="45">
        <v>1.3480848943568038</v>
      </c>
      <c r="AI5" s="45">
        <v>2.7551650112268815</v>
      </c>
      <c r="AJ5" s="45">
        <v>2.5355345332355474</v>
      </c>
      <c r="AK5" s="45">
        <v>1.5940292429753509</v>
      </c>
      <c r="AL5" s="45">
        <v>2.2318053965806826</v>
      </c>
      <c r="AM5" s="45">
        <v>2.4408964204495591</v>
      </c>
    </row>
    <row r="11" spans="1:39" x14ac:dyDescent="0.35">
      <c r="A11" s="46"/>
      <c r="B11" s="46"/>
    </row>
    <row r="12" spans="1:39" x14ac:dyDescent="0.35">
      <c r="A12" s="5"/>
      <c r="B12" s="5"/>
    </row>
    <row r="13" spans="1:39" x14ac:dyDescent="0.35">
      <c r="A13" s="5"/>
      <c r="B13" s="5"/>
    </row>
    <row r="15" spans="1:39" x14ac:dyDescent="0.35">
      <c r="A15" s="47"/>
      <c r="B15" s="47"/>
    </row>
    <row r="16" spans="1:39" x14ac:dyDescent="0.35">
      <c r="A16" s="48"/>
      <c r="B16" s="48"/>
    </row>
    <row r="17" spans="1:2" x14ac:dyDescent="0.35">
      <c r="A17" s="48"/>
      <c r="B17" s="48"/>
    </row>
    <row r="18" spans="1:2" x14ac:dyDescent="0.35">
      <c r="A18" s="47"/>
      <c r="B18" s="47"/>
    </row>
    <row r="19" spans="1:2" x14ac:dyDescent="0.35">
      <c r="A19" s="5"/>
      <c r="B19" s="5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35664-247E-4B77-B18F-D82673D32FFD}">
  <dimension ref="A1:AI97"/>
  <sheetViews>
    <sheetView topLeftCell="V1" workbookViewId="0">
      <selection activeCell="AD110" sqref="AD110"/>
    </sheetView>
  </sheetViews>
  <sheetFormatPr defaultColWidth="8.90625" defaultRowHeight="14.5" x14ac:dyDescent="0.35"/>
  <cols>
    <col min="1" max="1" width="9.453125" style="41" bestFit="1" customWidth="1"/>
    <col min="2" max="5" width="19.36328125" customWidth="1"/>
    <col min="9" max="9" width="9.453125" bestFit="1" customWidth="1"/>
    <col min="10" max="13" width="19.36328125" customWidth="1"/>
    <col min="17" max="17" width="9.453125" style="61" bestFit="1" customWidth="1"/>
    <col min="18" max="18" width="19.36328125" style="61" customWidth="1"/>
    <col min="19" max="19" width="19.36328125" customWidth="1"/>
    <col min="20" max="21" width="19.36328125" style="61" customWidth="1"/>
    <col min="25" max="25" width="9.453125" bestFit="1" customWidth="1"/>
    <col min="26" max="28" width="19.36328125" customWidth="1"/>
    <col min="33" max="33" width="11.453125" customWidth="1"/>
    <col min="34" max="34" width="11.1796875" customWidth="1"/>
    <col min="35" max="35" width="11.36328125" customWidth="1"/>
  </cols>
  <sheetData>
    <row r="1" spans="1:35" x14ac:dyDescent="0.35">
      <c r="A1" s="41" t="s">
        <v>227</v>
      </c>
    </row>
    <row r="2" spans="1:35" x14ac:dyDescent="0.35">
      <c r="J2" s="115" t="s">
        <v>249</v>
      </c>
      <c r="K2" s="115"/>
      <c r="L2" s="115"/>
      <c r="M2" s="115"/>
      <c r="R2" s="115" t="s">
        <v>250</v>
      </c>
      <c r="S2" s="115"/>
      <c r="T2" s="115"/>
      <c r="U2" s="115"/>
    </row>
    <row r="3" spans="1:35" ht="58" x14ac:dyDescent="0.35">
      <c r="B3" s="3" t="s">
        <v>207</v>
      </c>
      <c r="C3" s="3" t="s">
        <v>251</v>
      </c>
      <c r="D3" s="3" t="s">
        <v>252</v>
      </c>
      <c r="E3" s="3" t="s">
        <v>253</v>
      </c>
      <c r="J3" s="59" t="s">
        <v>207</v>
      </c>
      <c r="K3" s="59" t="s">
        <v>251</v>
      </c>
      <c r="L3" s="3" t="s">
        <v>252</v>
      </c>
      <c r="M3" s="3" t="s">
        <v>253</v>
      </c>
      <c r="R3" s="78" t="s">
        <v>207</v>
      </c>
      <c r="S3" s="59" t="s">
        <v>251</v>
      </c>
      <c r="T3" s="60" t="s">
        <v>252</v>
      </c>
      <c r="U3" s="60" t="s">
        <v>253</v>
      </c>
      <c r="Z3" s="7" t="s">
        <v>254</v>
      </c>
      <c r="AA3" s="7" t="s">
        <v>255</v>
      </c>
      <c r="AB3" s="7" t="s">
        <v>256</v>
      </c>
      <c r="AG3" s="78" t="s">
        <v>207</v>
      </c>
      <c r="AH3" s="60" t="s">
        <v>252</v>
      </c>
      <c r="AI3" s="60" t="s">
        <v>253</v>
      </c>
    </row>
    <row r="4" spans="1:35" x14ac:dyDescent="0.35">
      <c r="A4" s="43">
        <v>36586</v>
      </c>
      <c r="B4" s="10">
        <v>724976.92699999991</v>
      </c>
      <c r="C4" s="10">
        <v>35203.451999999997</v>
      </c>
      <c r="D4" s="10">
        <v>92527.481</v>
      </c>
      <c r="E4" s="10">
        <v>23280.71</v>
      </c>
      <c r="I4" s="43">
        <v>36586</v>
      </c>
      <c r="J4" s="42">
        <f>B4/B$4*100</f>
        <v>100</v>
      </c>
      <c r="K4" s="42">
        <f t="shared" ref="K4:M19" si="0">C4/C$4*100</f>
        <v>100</v>
      </c>
      <c r="L4" s="42">
        <f t="shared" si="0"/>
        <v>100</v>
      </c>
      <c r="M4" s="42">
        <f t="shared" si="0"/>
        <v>100</v>
      </c>
      <c r="Q4" s="79">
        <v>40969</v>
      </c>
      <c r="R4" s="61">
        <f>B52/B$52*100</f>
        <v>100</v>
      </c>
      <c r="S4">
        <f t="shared" ref="S4:U19" si="1">C52/C$52*100</f>
        <v>100</v>
      </c>
      <c r="T4" s="61">
        <f t="shared" si="1"/>
        <v>100</v>
      </c>
      <c r="U4" s="61">
        <f t="shared" si="1"/>
        <v>100</v>
      </c>
      <c r="Y4" s="43">
        <v>36586</v>
      </c>
      <c r="Z4" s="42">
        <f>D4/B4*100</f>
        <v>12.762817346875375</v>
      </c>
      <c r="AA4" s="42">
        <f>E4/B4*100</f>
        <v>3.2112346107809309</v>
      </c>
      <c r="AF4" s="43">
        <v>40969</v>
      </c>
      <c r="AG4">
        <v>100</v>
      </c>
      <c r="AH4">
        <v>100</v>
      </c>
      <c r="AI4">
        <v>100</v>
      </c>
    </row>
    <row r="5" spans="1:35" x14ac:dyDescent="0.35">
      <c r="A5" s="43">
        <v>36678</v>
      </c>
      <c r="B5" s="10">
        <v>721228.03499999992</v>
      </c>
      <c r="C5" s="10">
        <v>41440.572</v>
      </c>
      <c r="D5" s="10">
        <v>94049.786999999997</v>
      </c>
      <c r="E5" s="10">
        <v>24230.744000000002</v>
      </c>
      <c r="I5" s="43">
        <v>36678</v>
      </c>
      <c r="J5" s="42">
        <f t="shared" ref="J5:M68" si="2">B5/B$4*100</f>
        <v>99.482894991498128</v>
      </c>
      <c r="K5" s="42">
        <f t="shared" si="0"/>
        <v>117.7173534004563</v>
      </c>
      <c r="L5" s="42">
        <f t="shared" si="0"/>
        <v>101.64524742654564</v>
      </c>
      <c r="M5" s="42">
        <f t="shared" si="0"/>
        <v>104.08077760515037</v>
      </c>
      <c r="Q5" s="79">
        <v>41061</v>
      </c>
      <c r="R5" s="61">
        <f t="shared" ref="R5:U47" si="3">B53/B$52*100</f>
        <v>101.66268284345665</v>
      </c>
      <c r="S5">
        <f t="shared" si="1"/>
        <v>107.04038434992526</v>
      </c>
      <c r="T5" s="61">
        <f t="shared" si="1"/>
        <v>104.8918970557106</v>
      </c>
      <c r="U5" s="61">
        <f t="shared" si="1"/>
        <v>103.72255743276737</v>
      </c>
      <c r="Y5" s="43">
        <v>36678</v>
      </c>
      <c r="Z5" s="42">
        <f>D5/B5*100</f>
        <v>13.040228947838948</v>
      </c>
      <c r="AA5" s="42">
        <f>E5/B5*100</f>
        <v>3.3596508765774762</v>
      </c>
      <c r="AB5" s="42">
        <f>(D5-D4)/C5*100</f>
        <v>3.6734676345683575</v>
      </c>
      <c r="AF5" s="43">
        <v>41061</v>
      </c>
      <c r="AG5">
        <v>101.66268284345665</v>
      </c>
      <c r="AH5">
        <v>104.8918970557106</v>
      </c>
      <c r="AI5">
        <v>103.72255743276737</v>
      </c>
    </row>
    <row r="6" spans="1:35" x14ac:dyDescent="0.35">
      <c r="A6" s="43">
        <v>36770</v>
      </c>
      <c r="B6" s="10">
        <v>751228.027</v>
      </c>
      <c r="C6" s="10">
        <v>43170.303999999996</v>
      </c>
      <c r="D6" s="10">
        <v>103956.46699999999</v>
      </c>
      <c r="E6" s="10">
        <v>24203.569</v>
      </c>
      <c r="I6" s="43">
        <v>36770</v>
      </c>
      <c r="J6" s="42">
        <f t="shared" si="2"/>
        <v>103.62095661563035</v>
      </c>
      <c r="K6" s="42">
        <f t="shared" si="0"/>
        <v>122.63088290318802</v>
      </c>
      <c r="L6" s="42">
        <f t="shared" si="0"/>
        <v>112.35199086420604</v>
      </c>
      <c r="M6" s="42">
        <f t="shared" si="0"/>
        <v>103.96405006548339</v>
      </c>
      <c r="Q6" s="79">
        <v>41153</v>
      </c>
      <c r="R6" s="61">
        <f t="shared" si="3"/>
        <v>106.70430392284595</v>
      </c>
      <c r="S6">
        <f t="shared" si="1"/>
        <v>98.399490732201855</v>
      </c>
      <c r="T6" s="61">
        <f t="shared" si="1"/>
        <v>111.86566858024014</v>
      </c>
      <c r="U6" s="61">
        <f t="shared" si="1"/>
        <v>102.04188269177183</v>
      </c>
      <c r="Y6" s="43">
        <v>36770</v>
      </c>
      <c r="Z6" s="42">
        <f t="shared" ref="Z6:Z69" si="4">D6/B6*100</f>
        <v>13.838204015782813</v>
      </c>
      <c r="AA6" s="42">
        <f t="shared" ref="AA6:AA69" si="5">E6/B6*100</f>
        <v>3.2218671468709728</v>
      </c>
      <c r="AB6" s="42">
        <f t="shared" ref="AB6:AB69" si="6">(D6-D5)/C6*100</f>
        <v>22.947904188953576</v>
      </c>
      <c r="AF6" s="43">
        <v>41153</v>
      </c>
      <c r="AG6">
        <v>106.70430392284595</v>
      </c>
      <c r="AH6">
        <v>111.86566858024014</v>
      </c>
      <c r="AI6">
        <v>102.04188269177183</v>
      </c>
    </row>
    <row r="7" spans="1:35" x14ac:dyDescent="0.35">
      <c r="A7" s="43">
        <v>36861</v>
      </c>
      <c r="B7" s="10">
        <v>758346.28399999999</v>
      </c>
      <c r="C7" s="10">
        <v>46385.620999999999</v>
      </c>
      <c r="D7" s="10">
        <v>104630.439</v>
      </c>
      <c r="E7" s="10">
        <v>27842.622000000003</v>
      </c>
      <c r="I7" s="43">
        <v>36861</v>
      </c>
      <c r="J7" s="42">
        <f t="shared" si="2"/>
        <v>104.6028164148733</v>
      </c>
      <c r="K7" s="42">
        <f t="shared" si="0"/>
        <v>131.76441049019854</v>
      </c>
      <c r="L7" s="42">
        <f t="shared" si="0"/>
        <v>113.08039284026333</v>
      </c>
      <c r="M7" s="42">
        <f t="shared" si="0"/>
        <v>119.5952443031162</v>
      </c>
      <c r="Q7" s="79">
        <v>41244</v>
      </c>
      <c r="R7" s="61">
        <f t="shared" si="3"/>
        <v>111.08584096083686</v>
      </c>
      <c r="S7">
        <f t="shared" si="1"/>
        <v>108.43461488544726</v>
      </c>
      <c r="T7" s="61">
        <f t="shared" si="1"/>
        <v>113.47495817692636</v>
      </c>
      <c r="U7" s="61">
        <f t="shared" si="1"/>
        <v>104.84315839403962</v>
      </c>
      <c r="Y7" s="43">
        <v>36861</v>
      </c>
      <c r="Z7" s="42">
        <f t="shared" si="4"/>
        <v>13.797184901877888</v>
      </c>
      <c r="AA7" s="42">
        <f t="shared" si="5"/>
        <v>3.6714918484389916</v>
      </c>
      <c r="AB7" s="42">
        <f t="shared" si="6"/>
        <v>1.4529761280979916</v>
      </c>
      <c r="AF7" s="43">
        <v>41244</v>
      </c>
      <c r="AG7">
        <v>111.08584096083686</v>
      </c>
      <c r="AH7">
        <v>113.47495817692636</v>
      </c>
      <c r="AI7">
        <v>104.84315839403962</v>
      </c>
    </row>
    <row r="8" spans="1:35" x14ac:dyDescent="0.35">
      <c r="A8" s="43">
        <v>36951</v>
      </c>
      <c r="B8" s="10">
        <v>750404.51799999992</v>
      </c>
      <c r="C8" s="10">
        <v>46927.773000000001</v>
      </c>
      <c r="D8" s="10">
        <v>106539.902</v>
      </c>
      <c r="E8" s="10">
        <v>34875.694000000003</v>
      </c>
      <c r="I8" s="43">
        <v>36951</v>
      </c>
      <c r="J8" s="42">
        <f t="shared" si="2"/>
        <v>103.50736555233846</v>
      </c>
      <c r="K8" s="42">
        <f t="shared" si="0"/>
        <v>133.30446400540495</v>
      </c>
      <c r="L8" s="42">
        <f t="shared" si="0"/>
        <v>115.14406406459936</v>
      </c>
      <c r="M8" s="42">
        <f t="shared" si="0"/>
        <v>149.80511333202469</v>
      </c>
      <c r="Q8" s="79">
        <v>41334</v>
      </c>
      <c r="R8" s="61">
        <f t="shared" si="3"/>
        <v>115.54092827003701</v>
      </c>
      <c r="S8">
        <f t="shared" si="1"/>
        <v>110.39604591317121</v>
      </c>
      <c r="T8" s="61">
        <f t="shared" si="1"/>
        <v>109.00068335867776</v>
      </c>
      <c r="U8" s="61">
        <f t="shared" si="1"/>
        <v>108.54294629491481</v>
      </c>
      <c r="Y8" s="43">
        <v>36951</v>
      </c>
      <c r="Z8" s="42">
        <f t="shared" si="4"/>
        <v>14.197662653198472</v>
      </c>
      <c r="AA8" s="42">
        <f t="shared" si="5"/>
        <v>4.6475858238369518</v>
      </c>
      <c r="AB8" s="42">
        <f t="shared" si="6"/>
        <v>4.0689401561842784</v>
      </c>
      <c r="AF8" s="43">
        <v>41334</v>
      </c>
      <c r="AG8">
        <v>115.54092827003701</v>
      </c>
      <c r="AH8">
        <v>109.00068335867776</v>
      </c>
      <c r="AI8">
        <v>108.54294629491481</v>
      </c>
    </row>
    <row r="9" spans="1:35" x14ac:dyDescent="0.35">
      <c r="A9" s="43">
        <v>37043</v>
      </c>
      <c r="B9" s="10">
        <v>805768.34000000008</v>
      </c>
      <c r="C9" s="10">
        <v>47619.945999999996</v>
      </c>
      <c r="D9" s="10">
        <v>118589.00199999999</v>
      </c>
      <c r="E9" s="10">
        <v>32484.314999999999</v>
      </c>
      <c r="I9" s="43">
        <v>37043</v>
      </c>
      <c r="J9" s="42">
        <f t="shared" si="2"/>
        <v>111.14399782822333</v>
      </c>
      <c r="K9" s="42">
        <f t="shared" si="0"/>
        <v>135.27067175116804</v>
      </c>
      <c r="L9" s="42">
        <f t="shared" si="0"/>
        <v>128.16624933299545</v>
      </c>
      <c r="M9" s="42">
        <f t="shared" si="0"/>
        <v>139.53318004476668</v>
      </c>
      <c r="Q9" s="79">
        <v>41426</v>
      </c>
      <c r="R9" s="61">
        <f t="shared" si="3"/>
        <v>115.99201439022353</v>
      </c>
      <c r="S9">
        <f t="shared" si="1"/>
        <v>120.46866835486884</v>
      </c>
      <c r="T9" s="61">
        <f t="shared" si="1"/>
        <v>118.28694731001139</v>
      </c>
      <c r="U9" s="61">
        <f t="shared" si="1"/>
        <v>103.73873310521064</v>
      </c>
      <c r="Y9" s="43">
        <v>37043</v>
      </c>
      <c r="Z9" s="42">
        <f t="shared" si="4"/>
        <v>14.717505778397793</v>
      </c>
      <c r="AA9" s="42">
        <f t="shared" si="5"/>
        <v>4.0314707574636151</v>
      </c>
      <c r="AB9" s="42">
        <f t="shared" si="6"/>
        <v>25.302632640532586</v>
      </c>
      <c r="AF9" s="43">
        <v>41426</v>
      </c>
      <c r="AG9">
        <v>115.99201439022353</v>
      </c>
      <c r="AH9">
        <v>118.28694731001139</v>
      </c>
      <c r="AI9">
        <v>103.73873310521064</v>
      </c>
    </row>
    <row r="10" spans="1:35" x14ac:dyDescent="0.35">
      <c r="A10" s="43">
        <v>37135</v>
      </c>
      <c r="B10" s="10">
        <v>765946.495</v>
      </c>
      <c r="C10" s="10">
        <v>43143.695999999996</v>
      </c>
      <c r="D10" s="10">
        <v>113559.64199999999</v>
      </c>
      <c r="E10" s="10">
        <v>29712.314999999999</v>
      </c>
      <c r="I10" s="43">
        <v>37135</v>
      </c>
      <c r="J10" s="42">
        <f t="shared" si="2"/>
        <v>105.65115474357711</v>
      </c>
      <c r="K10" s="42">
        <f t="shared" si="0"/>
        <v>122.55529940643322</v>
      </c>
      <c r="L10" s="42">
        <f t="shared" si="0"/>
        <v>122.73071823926558</v>
      </c>
      <c r="M10" s="42">
        <f t="shared" si="0"/>
        <v>127.62632668849017</v>
      </c>
      <c r="Q10" s="79">
        <v>41518</v>
      </c>
      <c r="R10" s="61">
        <f t="shared" si="3"/>
        <v>120.70280925024517</v>
      </c>
      <c r="S10">
        <f t="shared" si="1"/>
        <v>117.60142449286126</v>
      </c>
      <c r="T10" s="61">
        <f t="shared" si="1"/>
        <v>119.82257944797985</v>
      </c>
      <c r="U10" s="61">
        <f t="shared" si="1"/>
        <v>99.271318748154243</v>
      </c>
      <c r="Y10" s="43">
        <v>37135</v>
      </c>
      <c r="Z10" s="42">
        <f t="shared" si="4"/>
        <v>14.826054135804878</v>
      </c>
      <c r="AA10" s="42">
        <f t="shared" si="5"/>
        <v>3.8791632566971925</v>
      </c>
      <c r="AB10" s="42">
        <f t="shared" si="6"/>
        <v>-11.657230293853361</v>
      </c>
      <c r="AF10" s="43">
        <v>41518</v>
      </c>
      <c r="AG10">
        <v>120.70280925024517</v>
      </c>
      <c r="AH10">
        <v>119.82257944797985</v>
      </c>
      <c r="AI10">
        <v>99.271318748154243</v>
      </c>
    </row>
    <row r="11" spans="1:35" x14ac:dyDescent="0.35">
      <c r="A11" s="43">
        <v>37226</v>
      </c>
      <c r="B11" s="10">
        <v>875364.5469999999</v>
      </c>
      <c r="C11" s="10">
        <v>52113.133000000002</v>
      </c>
      <c r="D11" s="10">
        <v>114461.25900000001</v>
      </c>
      <c r="E11" s="10">
        <v>39261.591999999997</v>
      </c>
      <c r="I11" s="43">
        <v>37226</v>
      </c>
      <c r="J11" s="42">
        <f t="shared" si="2"/>
        <v>120.74378016722731</v>
      </c>
      <c r="K11" s="42">
        <f t="shared" si="0"/>
        <v>148.0341558549429</v>
      </c>
      <c r="L11" s="42">
        <f t="shared" si="0"/>
        <v>123.70514982462346</v>
      </c>
      <c r="M11" s="42">
        <f t="shared" si="0"/>
        <v>168.64430681023043</v>
      </c>
      <c r="Q11" s="79">
        <v>41609</v>
      </c>
      <c r="R11" s="61">
        <f t="shared" si="3"/>
        <v>123.83392390395569</v>
      </c>
      <c r="S11">
        <f t="shared" si="1"/>
        <v>124.57924583682482</v>
      </c>
      <c r="T11" s="61">
        <f t="shared" si="1"/>
        <v>118.93661861480457</v>
      </c>
      <c r="U11" s="61">
        <f t="shared" si="1"/>
        <v>104.23709510824828</v>
      </c>
      <c r="Y11" s="43">
        <v>37226</v>
      </c>
      <c r="Z11" s="42">
        <f t="shared" si="4"/>
        <v>13.075839019557645</v>
      </c>
      <c r="AA11" s="42">
        <f t="shared" si="5"/>
        <v>4.4851704509344268</v>
      </c>
      <c r="AB11" s="42">
        <f t="shared" si="6"/>
        <v>1.7301147486181896</v>
      </c>
      <c r="AF11" s="43">
        <v>41609</v>
      </c>
      <c r="AG11">
        <v>123.83392390395569</v>
      </c>
      <c r="AH11">
        <v>118.93661861480457</v>
      </c>
      <c r="AI11">
        <v>104.23709510824828</v>
      </c>
    </row>
    <row r="12" spans="1:35" x14ac:dyDescent="0.35">
      <c r="A12" s="43">
        <v>37316</v>
      </c>
      <c r="B12" s="10">
        <v>869422.81099999999</v>
      </c>
      <c r="C12" s="10">
        <v>58083.494999999995</v>
      </c>
      <c r="D12" s="10">
        <v>97623.248999999996</v>
      </c>
      <c r="E12" s="10">
        <v>42054.525000000001</v>
      </c>
      <c r="I12" s="43">
        <v>37316</v>
      </c>
      <c r="J12" s="42">
        <f t="shared" si="2"/>
        <v>119.92420429126294</v>
      </c>
      <c r="K12" s="42">
        <f t="shared" si="0"/>
        <v>164.99374834036163</v>
      </c>
      <c r="L12" s="42">
        <f t="shared" si="0"/>
        <v>105.5073022035475</v>
      </c>
      <c r="M12" s="42">
        <f t="shared" si="0"/>
        <v>180.64107580911408</v>
      </c>
      <c r="Q12" s="79">
        <v>41699</v>
      </c>
      <c r="R12" s="61">
        <f t="shared" si="3"/>
        <v>126.85813671979598</v>
      </c>
      <c r="S12">
        <f t="shared" si="1"/>
        <v>116.02389757374492</v>
      </c>
      <c r="T12" s="61">
        <f t="shared" si="1"/>
        <v>124.07524642888788</v>
      </c>
      <c r="U12" s="61">
        <f t="shared" si="1"/>
        <v>137.18583300655553</v>
      </c>
      <c r="Y12" s="43">
        <v>37316</v>
      </c>
      <c r="Z12" s="42">
        <f t="shared" si="4"/>
        <v>11.228512498736359</v>
      </c>
      <c r="AA12" s="42">
        <f t="shared" si="5"/>
        <v>4.8370625279119803</v>
      </c>
      <c r="AB12" s="42">
        <f t="shared" si="6"/>
        <v>-28.989319599311319</v>
      </c>
      <c r="AF12" s="43">
        <v>41699</v>
      </c>
      <c r="AG12">
        <v>126.85813671979598</v>
      </c>
      <c r="AH12">
        <v>124.07524642888788</v>
      </c>
      <c r="AI12">
        <v>137.18583300655553</v>
      </c>
    </row>
    <row r="13" spans="1:35" x14ac:dyDescent="0.35">
      <c r="A13" s="43">
        <v>37408</v>
      </c>
      <c r="B13" s="10">
        <v>861115.54099999997</v>
      </c>
      <c r="C13" s="10">
        <v>50851.553999999996</v>
      </c>
      <c r="D13" s="10">
        <v>109042.394</v>
      </c>
      <c r="E13" s="10">
        <v>41259.595000000001</v>
      </c>
      <c r="I13" s="43">
        <v>37408</v>
      </c>
      <c r="J13" s="42">
        <f t="shared" si="2"/>
        <v>118.77833747942161</v>
      </c>
      <c r="K13" s="42">
        <f t="shared" si="0"/>
        <v>144.45047604990555</v>
      </c>
      <c r="L13" s="42">
        <f t="shared" si="0"/>
        <v>117.84865730863245</v>
      </c>
      <c r="M13" s="42">
        <f t="shared" si="0"/>
        <v>177.22653218050482</v>
      </c>
      <c r="Q13" s="79">
        <v>41791</v>
      </c>
      <c r="R13" s="61">
        <f t="shared" si="3"/>
        <v>131.49504933483226</v>
      </c>
      <c r="S13">
        <f t="shared" si="1"/>
        <v>121.95897835131611</v>
      </c>
      <c r="T13" s="61">
        <f t="shared" si="1"/>
        <v>126.70350385474352</v>
      </c>
      <c r="U13" s="61">
        <f t="shared" si="1"/>
        <v>139.59486581741663</v>
      </c>
      <c r="Y13" s="43">
        <v>37408</v>
      </c>
      <c r="Z13" s="42">
        <f t="shared" si="4"/>
        <v>12.662922547347222</v>
      </c>
      <c r="AA13" s="42">
        <f t="shared" si="5"/>
        <v>4.7914121898306332</v>
      </c>
      <c r="AB13" s="42">
        <f t="shared" si="6"/>
        <v>22.455842745730063</v>
      </c>
      <c r="AF13" s="43">
        <v>41791</v>
      </c>
      <c r="AG13">
        <v>131.49504933483226</v>
      </c>
      <c r="AH13">
        <v>126.70350385474352</v>
      </c>
      <c r="AI13">
        <v>139.59486581741663</v>
      </c>
    </row>
    <row r="14" spans="1:35" x14ac:dyDescent="0.35">
      <c r="A14" s="43">
        <v>37500</v>
      </c>
      <c r="B14" s="10">
        <v>841658.72</v>
      </c>
      <c r="C14" s="10">
        <v>46894.080000000002</v>
      </c>
      <c r="D14" s="10">
        <v>123366.178</v>
      </c>
      <c r="E14" s="10">
        <v>49102.89</v>
      </c>
      <c r="I14" s="43">
        <v>37500</v>
      </c>
      <c r="J14" s="42">
        <f t="shared" si="2"/>
        <v>116.09455262015533</v>
      </c>
      <c r="K14" s="42">
        <f t="shared" si="0"/>
        <v>133.20875464144822</v>
      </c>
      <c r="L14" s="42">
        <f t="shared" si="0"/>
        <v>133.32923004788165</v>
      </c>
      <c r="M14" s="42">
        <f t="shared" si="0"/>
        <v>210.91663441535934</v>
      </c>
      <c r="Q14" s="79">
        <v>41883</v>
      </c>
      <c r="R14" s="61">
        <f t="shared" si="3"/>
        <v>132.55537914264801</v>
      </c>
      <c r="S14">
        <f t="shared" si="1"/>
        <v>122.28689813537808</v>
      </c>
      <c r="T14" s="61">
        <f t="shared" si="1"/>
        <v>127.74153129017232</v>
      </c>
      <c r="U14" s="61">
        <f t="shared" si="1"/>
        <v>144.90482388348929</v>
      </c>
      <c r="Y14" s="43">
        <v>37500</v>
      </c>
      <c r="Z14" s="42">
        <f t="shared" si="4"/>
        <v>14.657506073245461</v>
      </c>
      <c r="AA14" s="42">
        <f t="shared" si="5"/>
        <v>5.8340618154588828</v>
      </c>
      <c r="AB14" s="42">
        <f t="shared" si="6"/>
        <v>30.544972840921496</v>
      </c>
      <c r="AF14" s="43">
        <v>41883</v>
      </c>
      <c r="AG14">
        <v>132.55537914264801</v>
      </c>
      <c r="AH14">
        <v>127.74153129017232</v>
      </c>
      <c r="AI14">
        <v>144.90482388348929</v>
      </c>
    </row>
    <row r="15" spans="1:35" x14ac:dyDescent="0.35">
      <c r="A15" s="43">
        <v>37591</v>
      </c>
      <c r="B15" s="10">
        <v>827410.70900000003</v>
      </c>
      <c r="C15" s="10">
        <v>51141.638999999996</v>
      </c>
      <c r="D15" s="10">
        <v>123300.53099999999</v>
      </c>
      <c r="E15" s="10">
        <v>48154.990000000005</v>
      </c>
      <c r="I15" s="43">
        <v>37591</v>
      </c>
      <c r="J15" s="42">
        <f t="shared" si="2"/>
        <v>114.12924717809676</v>
      </c>
      <c r="K15" s="42">
        <f t="shared" si="0"/>
        <v>145.27450035297676</v>
      </c>
      <c r="L15" s="42">
        <f t="shared" si="0"/>
        <v>133.25828139642101</v>
      </c>
      <c r="M15" s="42">
        <f t="shared" si="0"/>
        <v>206.84502319731658</v>
      </c>
      <c r="Q15" s="79">
        <v>41974</v>
      </c>
      <c r="R15" s="61">
        <f t="shared" si="3"/>
        <v>135.31785780680835</v>
      </c>
      <c r="S15">
        <f t="shared" si="1"/>
        <v>136.02900852258102</v>
      </c>
      <c r="T15" s="61">
        <f t="shared" si="1"/>
        <v>128.5927088177271</v>
      </c>
      <c r="U15" s="61">
        <f t="shared" si="1"/>
        <v>158.19053735828908</v>
      </c>
      <c r="Y15" s="43">
        <v>37591</v>
      </c>
      <c r="Z15" s="42">
        <f t="shared" si="4"/>
        <v>14.901974274543742</v>
      </c>
      <c r="AA15" s="42">
        <f t="shared" si="5"/>
        <v>5.8199621392620875</v>
      </c>
      <c r="AB15" s="42">
        <f t="shared" si="6"/>
        <v>-0.12836311327451153</v>
      </c>
      <c r="AF15" s="43">
        <v>41974</v>
      </c>
      <c r="AG15">
        <v>135.31785780680835</v>
      </c>
      <c r="AH15">
        <v>128.5927088177271</v>
      </c>
      <c r="AI15">
        <v>158.19053735828908</v>
      </c>
    </row>
    <row r="16" spans="1:35" x14ac:dyDescent="0.35">
      <c r="A16" s="43">
        <v>37681</v>
      </c>
      <c r="B16" s="10">
        <v>769377.67200000002</v>
      </c>
      <c r="C16" s="10">
        <v>50752.294999999998</v>
      </c>
      <c r="D16" s="10">
        <v>128355.22499999999</v>
      </c>
      <c r="E16" s="10">
        <v>42264.563999999998</v>
      </c>
      <c r="I16" s="43">
        <v>37681</v>
      </c>
      <c r="J16" s="42">
        <f t="shared" si="2"/>
        <v>106.12443559876219</v>
      </c>
      <c r="K16" s="42">
        <f t="shared" si="0"/>
        <v>144.16851790557359</v>
      </c>
      <c r="L16" s="42">
        <f t="shared" si="0"/>
        <v>138.72119246389082</v>
      </c>
      <c r="M16" s="42">
        <f t="shared" si="0"/>
        <v>181.54327767495064</v>
      </c>
      <c r="Q16" s="79">
        <v>42064</v>
      </c>
      <c r="R16" s="61">
        <f t="shared" si="3"/>
        <v>140.53325061037131</v>
      </c>
      <c r="S16">
        <f t="shared" si="1"/>
        <v>121.7949025547731</v>
      </c>
      <c r="T16" s="61">
        <f t="shared" si="1"/>
        <v>133.82320729632093</v>
      </c>
      <c r="U16" s="61">
        <f t="shared" si="1"/>
        <v>162.87766396583012</v>
      </c>
      <c r="Y16" s="43">
        <v>37681</v>
      </c>
      <c r="Z16" s="42">
        <f t="shared" si="4"/>
        <v>16.682993238722425</v>
      </c>
      <c r="AA16" s="42">
        <f t="shared" si="5"/>
        <v>5.493344236275159</v>
      </c>
      <c r="AB16" s="42">
        <f t="shared" si="6"/>
        <v>9.9595377903600291</v>
      </c>
      <c r="AF16" s="43">
        <v>42064</v>
      </c>
      <c r="AG16">
        <v>140.53325061037131</v>
      </c>
      <c r="AH16">
        <v>133.82320729632093</v>
      </c>
      <c r="AI16">
        <v>162.87766396583012</v>
      </c>
    </row>
    <row r="17" spans="1:35" x14ac:dyDescent="0.35">
      <c r="A17" s="43">
        <v>37773</v>
      </c>
      <c r="B17" s="10">
        <v>816698.04500000004</v>
      </c>
      <c r="C17" s="10">
        <v>54772.085999999996</v>
      </c>
      <c r="D17" s="10">
        <v>135177.49299999999</v>
      </c>
      <c r="E17" s="10">
        <v>41295.299999999996</v>
      </c>
      <c r="I17" s="43">
        <v>37773</v>
      </c>
      <c r="J17" s="42">
        <f t="shared" si="2"/>
        <v>112.65159132436777</v>
      </c>
      <c r="K17" s="42">
        <f t="shared" si="0"/>
        <v>155.58725888586153</v>
      </c>
      <c r="L17" s="42">
        <f t="shared" si="0"/>
        <v>146.09442680061719</v>
      </c>
      <c r="M17" s="42">
        <f t="shared" si="0"/>
        <v>177.37989949619234</v>
      </c>
      <c r="Q17" s="79">
        <v>42156</v>
      </c>
      <c r="R17" s="61">
        <f t="shared" si="3"/>
        <v>140.87933204620867</v>
      </c>
      <c r="S17">
        <f t="shared" si="1"/>
        <v>125.40607341403526</v>
      </c>
      <c r="T17" s="61">
        <f t="shared" si="1"/>
        <v>142.62047064729703</v>
      </c>
      <c r="U17" s="61">
        <f t="shared" si="1"/>
        <v>166.78185677435272</v>
      </c>
      <c r="Y17" s="43">
        <v>37773</v>
      </c>
      <c r="Z17" s="42">
        <f t="shared" si="4"/>
        <v>16.551710124394873</v>
      </c>
      <c r="AA17" s="42">
        <f t="shared" si="5"/>
        <v>5.0563730687025208</v>
      </c>
      <c r="AB17" s="42">
        <f t="shared" si="6"/>
        <v>12.455738859389063</v>
      </c>
      <c r="AF17" s="43">
        <v>42156</v>
      </c>
      <c r="AG17">
        <v>140.87933204620867</v>
      </c>
      <c r="AH17">
        <v>142.62047064729703</v>
      </c>
      <c r="AI17">
        <v>166.78185677435272</v>
      </c>
    </row>
    <row r="18" spans="1:35" x14ac:dyDescent="0.35">
      <c r="A18" s="43">
        <v>37865</v>
      </c>
      <c r="B18" s="10">
        <v>833000.95299999998</v>
      </c>
      <c r="C18" s="10">
        <v>51733.840000000004</v>
      </c>
      <c r="D18" s="10">
        <v>136150.59</v>
      </c>
      <c r="E18" s="10">
        <v>45468.872000000003</v>
      </c>
      <c r="I18" s="43">
        <v>37865</v>
      </c>
      <c r="J18" s="42">
        <f t="shared" si="2"/>
        <v>114.90033985591933</v>
      </c>
      <c r="K18" s="42">
        <f t="shared" si="0"/>
        <v>146.95672458485038</v>
      </c>
      <c r="L18" s="42">
        <f t="shared" si="0"/>
        <v>147.14611111049268</v>
      </c>
      <c r="M18" s="42">
        <f t="shared" si="0"/>
        <v>195.30706752500248</v>
      </c>
      <c r="Q18" s="79">
        <v>42248</v>
      </c>
      <c r="R18" s="61">
        <f t="shared" si="3"/>
        <v>141.34352730008462</v>
      </c>
      <c r="S18">
        <f t="shared" si="1"/>
        <v>131.2912956894975</v>
      </c>
      <c r="T18" s="61">
        <f t="shared" si="1"/>
        <v>143.60101104941182</v>
      </c>
      <c r="U18" s="61">
        <f t="shared" si="1"/>
        <v>197.34810954493531</v>
      </c>
      <c r="Y18" s="43">
        <v>37865</v>
      </c>
      <c r="Z18" s="42">
        <f t="shared" si="4"/>
        <v>16.344589944304662</v>
      </c>
      <c r="AA18" s="42">
        <f t="shared" si="5"/>
        <v>5.4584417744357614</v>
      </c>
      <c r="AB18" s="42">
        <f t="shared" si="6"/>
        <v>1.8809680472201731</v>
      </c>
      <c r="AF18" s="43">
        <v>42248</v>
      </c>
      <c r="AG18">
        <v>141.34352730008462</v>
      </c>
      <c r="AH18">
        <v>143.60101104941182</v>
      </c>
      <c r="AI18">
        <v>197.34810954493531</v>
      </c>
    </row>
    <row r="19" spans="1:35" x14ac:dyDescent="0.35">
      <c r="A19" s="43">
        <v>37956</v>
      </c>
      <c r="B19" s="10">
        <v>883777.54700000002</v>
      </c>
      <c r="C19" s="10">
        <v>55341.389000000003</v>
      </c>
      <c r="D19" s="10">
        <v>128034.57</v>
      </c>
      <c r="E19" s="10">
        <v>50195.93</v>
      </c>
      <c r="I19" s="43">
        <v>37956</v>
      </c>
      <c r="J19" s="42">
        <f t="shared" si="2"/>
        <v>121.904230891475</v>
      </c>
      <c r="K19" s="42">
        <f t="shared" si="0"/>
        <v>157.20443836019265</v>
      </c>
      <c r="L19" s="42">
        <f t="shared" si="0"/>
        <v>138.37464136735767</v>
      </c>
      <c r="M19" s="42">
        <f t="shared" si="0"/>
        <v>215.61168022796556</v>
      </c>
      <c r="Q19" s="79">
        <v>42339</v>
      </c>
      <c r="R19" s="61">
        <f t="shared" si="3"/>
        <v>144.36712667945955</v>
      </c>
      <c r="S19">
        <f t="shared" si="1"/>
        <v>144.43169636092986</v>
      </c>
      <c r="T19" s="61">
        <f t="shared" si="1"/>
        <v>130.55306904491982</v>
      </c>
      <c r="U19" s="61">
        <f t="shared" si="1"/>
        <v>188.83238156536132</v>
      </c>
      <c r="Y19" s="43">
        <v>37956</v>
      </c>
      <c r="Z19" s="42">
        <f t="shared" si="4"/>
        <v>14.487194253193673</v>
      </c>
      <c r="AA19" s="42">
        <f t="shared" si="5"/>
        <v>5.6797018854338468</v>
      </c>
      <c r="AB19" s="42">
        <f t="shared" si="6"/>
        <v>-14.665370975780872</v>
      </c>
      <c r="AF19" s="43">
        <v>42339</v>
      </c>
      <c r="AG19">
        <v>144.36712667945955</v>
      </c>
      <c r="AH19">
        <v>130.55306904491982</v>
      </c>
      <c r="AI19">
        <v>188.83238156536132</v>
      </c>
    </row>
    <row r="20" spans="1:35" x14ac:dyDescent="0.35">
      <c r="A20" s="43">
        <v>38047</v>
      </c>
      <c r="B20" s="10">
        <v>888421.277</v>
      </c>
      <c r="C20" s="10">
        <v>48345.418000000005</v>
      </c>
      <c r="D20" s="10">
        <v>133405.87599999999</v>
      </c>
      <c r="E20" s="10">
        <v>47843.040999999997</v>
      </c>
      <c r="I20" s="43">
        <v>38047</v>
      </c>
      <c r="J20" s="42">
        <f t="shared" si="2"/>
        <v>122.54476575914535</v>
      </c>
      <c r="K20" s="42">
        <f t="shared" si="2"/>
        <v>137.33146965246479</v>
      </c>
      <c r="L20" s="42">
        <f t="shared" si="2"/>
        <v>144.17973401869654</v>
      </c>
      <c r="M20" s="42">
        <f t="shared" si="2"/>
        <v>205.50507694997276</v>
      </c>
      <c r="Q20" s="79">
        <v>42430</v>
      </c>
      <c r="R20" s="61">
        <f t="shared" si="3"/>
        <v>145.14264208863983</v>
      </c>
      <c r="S20">
        <f t="shared" si="3"/>
        <v>134.0837317473501</v>
      </c>
      <c r="T20" s="61">
        <f t="shared" si="3"/>
        <v>127.19307277521443</v>
      </c>
      <c r="U20" s="61">
        <f t="shared" si="3"/>
        <v>206.0395774927143</v>
      </c>
      <c r="Y20" s="43">
        <v>38047</v>
      </c>
      <c r="Z20" s="42">
        <f t="shared" si="4"/>
        <v>15.016060449439234</v>
      </c>
      <c r="AA20" s="42">
        <f t="shared" si="5"/>
        <v>5.3851750558648543</v>
      </c>
      <c r="AB20" s="42">
        <f t="shared" si="6"/>
        <v>11.110269022805804</v>
      </c>
      <c r="AF20" s="43">
        <v>42430</v>
      </c>
      <c r="AG20">
        <v>145.14264208863983</v>
      </c>
      <c r="AH20">
        <v>127.19307277521443</v>
      </c>
      <c r="AI20">
        <v>206.0395774927143</v>
      </c>
    </row>
    <row r="21" spans="1:35" x14ac:dyDescent="0.35">
      <c r="A21" s="43">
        <v>38139</v>
      </c>
      <c r="B21" s="10">
        <v>882577.31400000001</v>
      </c>
      <c r="C21" s="10">
        <v>49509.704000000005</v>
      </c>
      <c r="D21" s="10">
        <v>122318.25099999999</v>
      </c>
      <c r="E21" s="10">
        <v>50149.830999999998</v>
      </c>
      <c r="I21" s="43">
        <v>38139</v>
      </c>
      <c r="J21" s="42">
        <f t="shared" si="2"/>
        <v>121.73867624341652</v>
      </c>
      <c r="K21" s="42">
        <f t="shared" si="2"/>
        <v>140.63877599276347</v>
      </c>
      <c r="L21" s="42">
        <f t="shared" si="2"/>
        <v>132.19667246750186</v>
      </c>
      <c r="M21" s="42">
        <f t="shared" si="2"/>
        <v>215.41366650759363</v>
      </c>
      <c r="Q21" s="79">
        <v>42522</v>
      </c>
      <c r="R21" s="61">
        <f t="shared" si="3"/>
        <v>146.13723261068779</v>
      </c>
      <c r="S21">
        <f t="shared" si="3"/>
        <v>131.93759881043042</v>
      </c>
      <c r="T21" s="61">
        <f t="shared" si="3"/>
        <v>129.50654747064246</v>
      </c>
      <c r="U21" s="61">
        <f t="shared" si="3"/>
        <v>212.15972200383271</v>
      </c>
      <c r="Y21" s="43">
        <v>38139</v>
      </c>
      <c r="Z21" s="42">
        <f t="shared" si="4"/>
        <v>13.859210865689665</v>
      </c>
      <c r="AA21" s="42">
        <f t="shared" si="5"/>
        <v>5.6822025905823361</v>
      </c>
      <c r="AB21" s="42">
        <f t="shared" si="6"/>
        <v>-22.394852128382748</v>
      </c>
      <c r="AF21" s="43">
        <v>42522</v>
      </c>
      <c r="AG21">
        <v>146.13723261068779</v>
      </c>
      <c r="AH21">
        <v>129.50654747064246</v>
      </c>
      <c r="AI21">
        <v>212.15972200383271</v>
      </c>
    </row>
    <row r="22" spans="1:35" x14ac:dyDescent="0.35">
      <c r="A22" s="43">
        <v>38231</v>
      </c>
      <c r="B22" s="10">
        <v>937452.87800000003</v>
      </c>
      <c r="C22" s="10">
        <v>49469.137000000002</v>
      </c>
      <c r="D22" s="10">
        <v>129624.031</v>
      </c>
      <c r="E22" s="10">
        <v>51538.665999999997</v>
      </c>
      <c r="I22" s="43">
        <v>38231</v>
      </c>
      <c r="J22" s="42">
        <f t="shared" si="2"/>
        <v>129.30796044492601</v>
      </c>
      <c r="K22" s="42">
        <f t="shared" si="2"/>
        <v>140.52354013464364</v>
      </c>
      <c r="L22" s="42">
        <f t="shared" si="2"/>
        <v>140.09246723143798</v>
      </c>
      <c r="M22" s="42">
        <f t="shared" si="2"/>
        <v>221.37927064939169</v>
      </c>
      <c r="Q22" s="79">
        <v>42614</v>
      </c>
      <c r="R22" s="61">
        <f t="shared" si="3"/>
        <v>147.31502066494363</v>
      </c>
      <c r="S22">
        <f t="shared" si="3"/>
        <v>134.74085555702911</v>
      </c>
      <c r="T22" s="61">
        <f t="shared" si="3"/>
        <v>130.13750914863215</v>
      </c>
      <c r="U22" s="61">
        <f t="shared" si="3"/>
        <v>216.32757152542541</v>
      </c>
      <c r="Y22" s="43">
        <v>38231</v>
      </c>
      <c r="Z22" s="42">
        <f t="shared" si="4"/>
        <v>13.827258312603954</v>
      </c>
      <c r="AA22" s="42">
        <f t="shared" si="5"/>
        <v>5.4977340418384202</v>
      </c>
      <c r="AB22" s="42">
        <f t="shared" si="6"/>
        <v>14.768359512720048</v>
      </c>
      <c r="AF22" s="43">
        <v>42614</v>
      </c>
      <c r="AG22">
        <v>147.31502066494363</v>
      </c>
      <c r="AH22">
        <v>130.13750914863215</v>
      </c>
      <c r="AI22">
        <v>216.32757152542541</v>
      </c>
    </row>
    <row r="23" spans="1:35" x14ac:dyDescent="0.35">
      <c r="A23" s="43">
        <v>38322</v>
      </c>
      <c r="B23" s="10">
        <v>996256.75099999993</v>
      </c>
      <c r="C23" s="10">
        <v>54705.524999999994</v>
      </c>
      <c r="D23" s="10">
        <v>130685.70299999999</v>
      </c>
      <c r="E23" s="10">
        <v>57267.798999999999</v>
      </c>
      <c r="I23" s="43">
        <v>38322</v>
      </c>
      <c r="J23" s="42">
        <f t="shared" si="2"/>
        <v>137.41909761495072</v>
      </c>
      <c r="K23" s="42">
        <f t="shared" si="2"/>
        <v>155.39818367812336</v>
      </c>
      <c r="L23" s="42">
        <f t="shared" si="2"/>
        <v>141.2398798579635</v>
      </c>
      <c r="M23" s="42">
        <f t="shared" si="2"/>
        <v>245.98819795444382</v>
      </c>
      <c r="Q23" s="79">
        <v>42705</v>
      </c>
      <c r="R23" s="61">
        <f t="shared" si="3"/>
        <v>145.82729392594806</v>
      </c>
      <c r="S23">
        <f t="shared" si="3"/>
        <v>135.22205490131668</v>
      </c>
      <c r="T23" s="61">
        <f t="shared" si="3"/>
        <v>132.82898703257388</v>
      </c>
      <c r="U23" s="61">
        <f t="shared" si="3"/>
        <v>206.41761813424523</v>
      </c>
      <c r="Y23" s="43">
        <v>38322</v>
      </c>
      <c r="Z23" s="42">
        <f t="shared" si="4"/>
        <v>13.117673016400971</v>
      </c>
      <c r="AA23" s="42">
        <f t="shared" si="5"/>
        <v>5.7482972077747059</v>
      </c>
      <c r="AB23" s="42">
        <f t="shared" si="6"/>
        <v>1.9407034298637871</v>
      </c>
      <c r="AF23" s="43">
        <v>42705</v>
      </c>
      <c r="AG23">
        <v>145.82729392594806</v>
      </c>
      <c r="AH23">
        <v>132.82898703257388</v>
      </c>
      <c r="AI23">
        <v>206.41761813424523</v>
      </c>
    </row>
    <row r="24" spans="1:35" x14ac:dyDescent="0.35">
      <c r="A24" s="43">
        <v>38412</v>
      </c>
      <c r="B24" s="10">
        <v>1021547.084</v>
      </c>
      <c r="C24" s="10">
        <v>52085.192000000003</v>
      </c>
      <c r="D24" s="10">
        <v>131295.57699999999</v>
      </c>
      <c r="E24" s="10">
        <v>60377.165999999997</v>
      </c>
      <c r="I24" s="43">
        <v>38412</v>
      </c>
      <c r="J24" s="42">
        <f t="shared" si="2"/>
        <v>140.90753042682698</v>
      </c>
      <c r="K24" s="42">
        <f t="shared" si="2"/>
        <v>147.954785797711</v>
      </c>
      <c r="L24" s="42">
        <f t="shared" si="2"/>
        <v>141.89900727979398</v>
      </c>
      <c r="M24" s="42">
        <f t="shared" si="2"/>
        <v>259.34417807704318</v>
      </c>
      <c r="Q24" s="79">
        <v>42795</v>
      </c>
      <c r="R24" s="61">
        <f t="shared" si="3"/>
        <v>149.08418838720777</v>
      </c>
      <c r="S24">
        <f t="shared" si="3"/>
        <v>133.09688747676003</v>
      </c>
      <c r="T24" s="61">
        <f t="shared" si="3"/>
        <v>131.20256483131521</v>
      </c>
      <c r="U24" s="61">
        <f t="shared" si="3"/>
        <v>206.5970291182762</v>
      </c>
      <c r="Y24" s="43">
        <v>38412</v>
      </c>
      <c r="Z24" s="42">
        <f t="shared" si="4"/>
        <v>12.852621191565165</v>
      </c>
      <c r="AA24" s="42">
        <f t="shared" si="5"/>
        <v>5.9103654589845611</v>
      </c>
      <c r="AB24" s="42">
        <f t="shared" si="6"/>
        <v>1.1709162942127509</v>
      </c>
      <c r="AF24" s="43">
        <v>42795</v>
      </c>
      <c r="AG24">
        <v>149.08418838720777</v>
      </c>
      <c r="AH24">
        <v>131.20256483131521</v>
      </c>
      <c r="AI24">
        <v>206.5970291182762</v>
      </c>
    </row>
    <row r="25" spans="1:35" x14ac:dyDescent="0.35">
      <c r="A25" s="43">
        <v>38504</v>
      </c>
      <c r="B25" s="10">
        <v>1061015.4109999998</v>
      </c>
      <c r="C25" s="10">
        <v>56736.593000000001</v>
      </c>
      <c r="D25" s="10">
        <v>134335.375</v>
      </c>
      <c r="E25" s="10">
        <v>63415.320999999996</v>
      </c>
      <c r="I25" s="43">
        <v>38504</v>
      </c>
      <c r="J25" s="42">
        <f t="shared" si="2"/>
        <v>146.35161085616178</v>
      </c>
      <c r="K25" s="42">
        <f t="shared" si="2"/>
        <v>161.16769741785549</v>
      </c>
      <c r="L25" s="42">
        <f t="shared" si="2"/>
        <v>145.18429935426425</v>
      </c>
      <c r="M25" s="42">
        <f t="shared" si="2"/>
        <v>272.39427405779287</v>
      </c>
      <c r="Q25" s="79">
        <v>42887</v>
      </c>
      <c r="R25" s="61">
        <f t="shared" si="3"/>
        <v>149.0620436423533</v>
      </c>
      <c r="S25">
        <f t="shared" si="3"/>
        <v>138.07453047448968</v>
      </c>
      <c r="T25" s="61">
        <f t="shared" si="3"/>
        <v>128.88950249838808</v>
      </c>
      <c r="U25" s="61">
        <f t="shared" si="3"/>
        <v>204.67090890960219</v>
      </c>
      <c r="Y25" s="43">
        <v>38504</v>
      </c>
      <c r="Z25" s="42">
        <f t="shared" si="4"/>
        <v>12.66102015176102</v>
      </c>
      <c r="AA25" s="42">
        <f t="shared" si="5"/>
        <v>5.9768520176565092</v>
      </c>
      <c r="AB25" s="42">
        <f t="shared" si="6"/>
        <v>5.3577379945954986</v>
      </c>
      <c r="AF25" s="43">
        <v>42887</v>
      </c>
      <c r="AG25">
        <v>149.0620436423533</v>
      </c>
      <c r="AH25">
        <v>128.88950249838808</v>
      </c>
      <c r="AI25">
        <v>204.67090890960219</v>
      </c>
    </row>
    <row r="26" spans="1:35" x14ac:dyDescent="0.35">
      <c r="A26" s="43">
        <v>38596</v>
      </c>
      <c r="B26" s="10">
        <v>1123870.0010000002</v>
      </c>
      <c r="C26" s="10">
        <v>61150.362999999998</v>
      </c>
      <c r="D26" s="10">
        <v>144983.764</v>
      </c>
      <c r="E26" s="10">
        <v>64773.311999999998</v>
      </c>
      <c r="I26" s="43">
        <v>38596</v>
      </c>
      <c r="J26" s="42">
        <f t="shared" si="2"/>
        <v>155.02148539411382</v>
      </c>
      <c r="K26" s="42">
        <f t="shared" si="2"/>
        <v>173.7055871679857</v>
      </c>
      <c r="L26" s="42">
        <f t="shared" si="2"/>
        <v>156.69265220783433</v>
      </c>
      <c r="M26" s="42">
        <f t="shared" si="2"/>
        <v>278.22739083129335</v>
      </c>
      <c r="Q26" s="79">
        <v>42979</v>
      </c>
      <c r="R26" s="61">
        <f t="shared" si="3"/>
        <v>155.02153467409246</v>
      </c>
      <c r="S26">
        <f t="shared" si="3"/>
        <v>139.78923160619598</v>
      </c>
      <c r="T26" s="61">
        <f t="shared" si="3"/>
        <v>134.51782347036246</v>
      </c>
      <c r="U26" s="61">
        <f t="shared" si="3"/>
        <v>213.01280345789095</v>
      </c>
      <c r="Y26" s="43">
        <v>38596</v>
      </c>
      <c r="Z26" s="42">
        <f t="shared" si="4"/>
        <v>12.900403415964117</v>
      </c>
      <c r="AA26" s="42">
        <f t="shared" si="5"/>
        <v>5.7634167601560513</v>
      </c>
      <c r="AB26" s="42">
        <f t="shared" si="6"/>
        <v>17.413451822027607</v>
      </c>
      <c r="AF26" s="43">
        <v>42979</v>
      </c>
      <c r="AG26">
        <v>155.02153467409246</v>
      </c>
      <c r="AH26">
        <v>134.51782347036246</v>
      </c>
      <c r="AI26">
        <v>213.01280345789095</v>
      </c>
    </row>
    <row r="27" spans="1:35" x14ac:dyDescent="0.35">
      <c r="A27" s="43">
        <v>38687</v>
      </c>
      <c r="B27" s="10">
        <v>1179153.18</v>
      </c>
      <c r="C27" s="10">
        <v>61458.958000000006</v>
      </c>
      <c r="D27" s="10">
        <v>132328.057</v>
      </c>
      <c r="E27" s="10">
        <v>65832.898000000001</v>
      </c>
      <c r="I27" s="43">
        <v>38687</v>
      </c>
      <c r="J27" s="42">
        <f t="shared" si="2"/>
        <v>162.64699414358051</v>
      </c>
      <c r="K27" s="42">
        <f t="shared" si="2"/>
        <v>174.58219154189769</v>
      </c>
      <c r="L27" s="42">
        <f t="shared" si="2"/>
        <v>143.01487036051483</v>
      </c>
      <c r="M27" s="42">
        <f t="shared" si="2"/>
        <v>282.77873827731202</v>
      </c>
      <c r="Q27" s="79">
        <v>43070</v>
      </c>
      <c r="R27" s="61">
        <f t="shared" si="3"/>
        <v>156.97502118276145</v>
      </c>
      <c r="S27">
        <f t="shared" si="3"/>
        <v>144.80272479868387</v>
      </c>
      <c r="T27" s="61">
        <f t="shared" si="3"/>
        <v>140.05967625525787</v>
      </c>
      <c r="U27" s="61">
        <f t="shared" si="3"/>
        <v>211.47184632438774</v>
      </c>
      <c r="Y27" s="43">
        <v>38687</v>
      </c>
      <c r="Z27" s="42">
        <f t="shared" si="4"/>
        <v>11.22229573260363</v>
      </c>
      <c r="AA27" s="42">
        <f t="shared" si="5"/>
        <v>5.5830658065985972</v>
      </c>
      <c r="AB27" s="42">
        <f t="shared" si="6"/>
        <v>-20.592127513779186</v>
      </c>
      <c r="AF27" s="43">
        <v>43070</v>
      </c>
      <c r="AG27">
        <v>156.97502118276145</v>
      </c>
      <c r="AH27">
        <v>140.05967625525787</v>
      </c>
      <c r="AI27">
        <v>211.47184632438774</v>
      </c>
    </row>
    <row r="28" spans="1:35" x14ac:dyDescent="0.35">
      <c r="A28" s="43">
        <v>38777</v>
      </c>
      <c r="B28" s="10">
        <v>1261986.436</v>
      </c>
      <c r="C28" s="10">
        <v>76649.974000000002</v>
      </c>
      <c r="D28" s="10">
        <v>146564.821</v>
      </c>
      <c r="E28" s="10">
        <v>85967.790000000008</v>
      </c>
      <c r="I28" s="43">
        <v>38777</v>
      </c>
      <c r="J28" s="42">
        <f t="shared" si="2"/>
        <v>174.0726344522686</v>
      </c>
      <c r="K28" s="42">
        <f t="shared" si="2"/>
        <v>217.73425515202317</v>
      </c>
      <c r="L28" s="42">
        <f t="shared" si="2"/>
        <v>158.40139536490784</v>
      </c>
      <c r="M28" s="42">
        <f t="shared" si="2"/>
        <v>369.26618646939897</v>
      </c>
      <c r="Q28" s="79">
        <v>43160</v>
      </c>
      <c r="R28" s="61">
        <f t="shared" si="3"/>
        <v>155.67185592853747</v>
      </c>
      <c r="S28">
        <f t="shared" si="3"/>
        <v>141.69928221264902</v>
      </c>
      <c r="T28" s="61">
        <f t="shared" si="3"/>
        <v>146.02620849174929</v>
      </c>
      <c r="U28" s="61">
        <f t="shared" si="3"/>
        <v>223.33518559225377</v>
      </c>
      <c r="Y28" s="43">
        <v>38777</v>
      </c>
      <c r="Z28" s="42">
        <f t="shared" si="4"/>
        <v>11.613819041078822</v>
      </c>
      <c r="AA28" s="42">
        <f t="shared" si="5"/>
        <v>6.8121009503465073</v>
      </c>
      <c r="AB28" s="42">
        <f t="shared" si="6"/>
        <v>18.573736241580455</v>
      </c>
      <c r="AF28" s="43">
        <v>43160</v>
      </c>
      <c r="AG28">
        <v>155.67185592853747</v>
      </c>
      <c r="AH28">
        <v>146.02620849174929</v>
      </c>
      <c r="AI28">
        <v>223.33518559225377</v>
      </c>
    </row>
    <row r="29" spans="1:35" x14ac:dyDescent="0.35">
      <c r="A29" s="43">
        <v>38869</v>
      </c>
      <c r="B29" s="10">
        <v>1269040.598</v>
      </c>
      <c r="C29" s="10">
        <v>67443.517999999996</v>
      </c>
      <c r="D29" s="10">
        <v>134897.486</v>
      </c>
      <c r="E29" s="10">
        <v>87444.552999999985</v>
      </c>
      <c r="I29" s="43">
        <v>38869</v>
      </c>
      <c r="J29" s="42">
        <f t="shared" si="2"/>
        <v>175.04565328049401</v>
      </c>
      <c r="K29" s="42">
        <f t="shared" si="2"/>
        <v>191.58211529937461</v>
      </c>
      <c r="L29" s="42">
        <f t="shared" si="2"/>
        <v>145.79180643640348</v>
      </c>
      <c r="M29" s="42">
        <f t="shared" si="2"/>
        <v>375.60947668692228</v>
      </c>
      <c r="Q29" s="79">
        <v>43252</v>
      </c>
      <c r="R29" s="61">
        <f t="shared" si="3"/>
        <v>160.00746291349085</v>
      </c>
      <c r="S29">
        <f t="shared" si="3"/>
        <v>143.5461536119372</v>
      </c>
      <c r="T29" s="61">
        <f t="shared" si="3"/>
        <v>138.04970141782914</v>
      </c>
      <c r="U29" s="61">
        <f t="shared" si="3"/>
        <v>221.54354578564988</v>
      </c>
      <c r="Y29" s="43">
        <v>38869</v>
      </c>
      <c r="Z29" s="42">
        <f t="shared" si="4"/>
        <v>10.629879470569941</v>
      </c>
      <c r="AA29" s="42">
        <f t="shared" si="5"/>
        <v>6.8906032744588357</v>
      </c>
      <c r="AB29" s="42">
        <f t="shared" si="6"/>
        <v>-17.299416379792039</v>
      </c>
      <c r="AF29" s="43">
        <v>43252</v>
      </c>
      <c r="AG29">
        <v>160.00746291349085</v>
      </c>
      <c r="AH29">
        <v>138.04970141782914</v>
      </c>
      <c r="AI29">
        <v>221.54354578564988</v>
      </c>
    </row>
    <row r="30" spans="1:35" x14ac:dyDescent="0.35">
      <c r="A30" s="43">
        <v>38961</v>
      </c>
      <c r="B30" s="10">
        <v>1318098.6070000001</v>
      </c>
      <c r="C30" s="10">
        <v>65479.498</v>
      </c>
      <c r="D30" s="10">
        <v>142586.62099999998</v>
      </c>
      <c r="E30" s="10">
        <v>100117.04400000001</v>
      </c>
      <c r="I30" s="43">
        <v>38961</v>
      </c>
      <c r="J30" s="42">
        <f t="shared" si="2"/>
        <v>181.81249056495838</v>
      </c>
      <c r="K30" s="42">
        <f t="shared" si="2"/>
        <v>186.00306015444167</v>
      </c>
      <c r="L30" s="42">
        <f t="shared" si="2"/>
        <v>154.10191594862502</v>
      </c>
      <c r="M30" s="42">
        <f t="shared" si="2"/>
        <v>430.04291535782204</v>
      </c>
      <c r="Q30" s="79">
        <v>43344</v>
      </c>
      <c r="R30" s="61">
        <f t="shared" si="3"/>
        <v>162.84303750444317</v>
      </c>
      <c r="S30">
        <f t="shared" si="3"/>
        <v>158.15475243759658</v>
      </c>
      <c r="T30" s="61">
        <f t="shared" si="3"/>
        <v>143.9089871552253</v>
      </c>
      <c r="U30" s="61">
        <f t="shared" si="3"/>
        <v>220.50163016601437</v>
      </c>
      <c r="Y30" s="43">
        <v>38961</v>
      </c>
      <c r="Z30" s="42">
        <f t="shared" si="4"/>
        <v>10.81759894462888</v>
      </c>
      <c r="AA30" s="42">
        <f t="shared" si="5"/>
        <v>7.5955655721287023</v>
      </c>
      <c r="AB30" s="42">
        <f t="shared" si="6"/>
        <v>11.742812994687252</v>
      </c>
      <c r="AF30" s="43">
        <v>43344</v>
      </c>
      <c r="AG30">
        <v>162.84303750444317</v>
      </c>
      <c r="AH30">
        <v>143.9089871552253</v>
      </c>
      <c r="AI30">
        <v>220.50163016601437</v>
      </c>
    </row>
    <row r="31" spans="1:35" x14ac:dyDescent="0.35">
      <c r="A31" s="43">
        <v>39052</v>
      </c>
      <c r="B31" s="10">
        <v>1431951.7249999999</v>
      </c>
      <c r="C31" s="10">
        <v>73639.353000000003</v>
      </c>
      <c r="D31" s="10">
        <v>154935.57999999999</v>
      </c>
      <c r="E31" s="10">
        <v>100984.67499999999</v>
      </c>
      <c r="I31" s="43">
        <v>39052</v>
      </c>
      <c r="J31" s="42">
        <f t="shared" si="2"/>
        <v>197.51686869891242</v>
      </c>
      <c r="K31" s="42">
        <f t="shared" si="2"/>
        <v>209.18219326900106</v>
      </c>
      <c r="L31" s="42">
        <f t="shared" si="2"/>
        <v>167.44817682867642</v>
      </c>
      <c r="M31" s="42">
        <f t="shared" si="2"/>
        <v>433.76973898132826</v>
      </c>
      <c r="Q31" s="79">
        <v>43435</v>
      </c>
      <c r="R31" s="61">
        <f t="shared" si="3"/>
        <v>158.280761634176</v>
      </c>
      <c r="S31">
        <f t="shared" si="3"/>
        <v>154.97251043294656</v>
      </c>
      <c r="T31" s="61">
        <f t="shared" si="3"/>
        <v>141.82160077431107</v>
      </c>
      <c r="U31" s="61">
        <f t="shared" si="3"/>
        <v>221.84715690685795</v>
      </c>
      <c r="Y31" s="43">
        <v>39052</v>
      </c>
      <c r="Z31" s="42">
        <f t="shared" si="4"/>
        <v>10.819888498685247</v>
      </c>
      <c r="AA31" s="42">
        <f t="shared" si="5"/>
        <v>7.0522401863791888</v>
      </c>
      <c r="AB31" s="42">
        <f t="shared" si="6"/>
        <v>16.769510454552748</v>
      </c>
      <c r="AF31" s="43">
        <v>43435</v>
      </c>
      <c r="AG31">
        <v>158.280761634176</v>
      </c>
      <c r="AH31">
        <v>141.82160077431107</v>
      </c>
      <c r="AI31">
        <v>221.84715690685795</v>
      </c>
    </row>
    <row r="32" spans="1:35" x14ac:dyDescent="0.35">
      <c r="A32" s="43">
        <v>39142</v>
      </c>
      <c r="B32" s="10">
        <v>1480100.2450000001</v>
      </c>
      <c r="C32" s="10">
        <v>71512.134000000005</v>
      </c>
      <c r="D32" s="10">
        <v>143270.57700000002</v>
      </c>
      <c r="E32" s="10">
        <v>121107.768</v>
      </c>
      <c r="I32" s="43">
        <v>39142</v>
      </c>
      <c r="J32" s="42">
        <f t="shared" si="2"/>
        <v>204.15825523230757</v>
      </c>
      <c r="K32" s="42">
        <f t="shared" si="2"/>
        <v>203.13955006457891</v>
      </c>
      <c r="L32" s="42">
        <f t="shared" si="2"/>
        <v>154.84110823248287</v>
      </c>
      <c r="M32" s="42">
        <f t="shared" si="2"/>
        <v>520.20650572942145</v>
      </c>
      <c r="Q32" s="79">
        <v>43525</v>
      </c>
      <c r="R32" s="61">
        <f t="shared" si="3"/>
        <v>164.91884194705128</v>
      </c>
      <c r="S32">
        <f t="shared" si="3"/>
        <v>149.41384447412227</v>
      </c>
      <c r="T32" s="61">
        <f t="shared" si="3"/>
        <v>144.97645410119887</v>
      </c>
      <c r="U32" s="61">
        <f t="shared" si="3"/>
        <v>232.76327524291136</v>
      </c>
      <c r="Y32" s="43">
        <v>39142</v>
      </c>
      <c r="Z32" s="42">
        <f t="shared" si="4"/>
        <v>9.679788749714044</v>
      </c>
      <c r="AA32" s="42">
        <f t="shared" si="5"/>
        <v>8.1824030777050503</v>
      </c>
      <c r="AB32" s="42">
        <f t="shared" si="6"/>
        <v>-16.311921274786691</v>
      </c>
      <c r="AF32" s="43">
        <v>43525</v>
      </c>
      <c r="AG32">
        <v>164.91884194705128</v>
      </c>
      <c r="AH32">
        <v>144.97645410119887</v>
      </c>
      <c r="AI32">
        <v>232.76327524291136</v>
      </c>
    </row>
    <row r="33" spans="1:35" x14ac:dyDescent="0.35">
      <c r="A33" s="43">
        <v>39234</v>
      </c>
      <c r="B33" s="10">
        <v>1490943.8019999999</v>
      </c>
      <c r="C33" s="10">
        <v>80454.547000000006</v>
      </c>
      <c r="D33" s="10">
        <v>140174.68300000002</v>
      </c>
      <c r="E33" s="10">
        <v>129340.602</v>
      </c>
      <c r="I33" s="43">
        <v>39234</v>
      </c>
      <c r="J33" s="42">
        <f t="shared" si="2"/>
        <v>205.65396586752343</v>
      </c>
      <c r="K33" s="42">
        <f t="shared" si="2"/>
        <v>228.54164131403937</v>
      </c>
      <c r="L33" s="42">
        <f t="shared" si="2"/>
        <v>151.49518984527421</v>
      </c>
      <c r="M33" s="42">
        <f t="shared" si="2"/>
        <v>555.56983442515286</v>
      </c>
      <c r="Q33" s="79">
        <v>43617</v>
      </c>
      <c r="R33" s="61">
        <f t="shared" si="3"/>
        <v>167.20879771855283</v>
      </c>
      <c r="S33">
        <f t="shared" si="3"/>
        <v>158.8232339113558</v>
      </c>
      <c r="T33" s="61">
        <f t="shared" si="3"/>
        <v>151.60240525760074</v>
      </c>
      <c r="U33" s="61">
        <f t="shared" si="3"/>
        <v>229.89510501410746</v>
      </c>
      <c r="Y33" s="43">
        <v>39234</v>
      </c>
      <c r="Z33" s="42">
        <f t="shared" si="4"/>
        <v>9.4017415553802355</v>
      </c>
      <c r="AA33" s="42">
        <f t="shared" si="5"/>
        <v>8.6750823087026063</v>
      </c>
      <c r="AB33" s="42">
        <f t="shared" si="6"/>
        <v>-3.8480037678914529</v>
      </c>
      <c r="AF33" s="43">
        <v>43617</v>
      </c>
      <c r="AG33">
        <v>167.20879771855283</v>
      </c>
      <c r="AH33">
        <v>151.60240525760074</v>
      </c>
      <c r="AI33">
        <v>229.89510501410746</v>
      </c>
    </row>
    <row r="34" spans="1:35" x14ac:dyDescent="0.35">
      <c r="A34" s="43">
        <v>39326</v>
      </c>
      <c r="B34" s="10">
        <v>1588441.392</v>
      </c>
      <c r="C34" s="10">
        <v>84283.900999999998</v>
      </c>
      <c r="D34" s="10">
        <v>150990.12</v>
      </c>
      <c r="E34" s="10">
        <v>130682.60800000001</v>
      </c>
      <c r="I34" s="43">
        <v>39326</v>
      </c>
      <c r="J34" s="42">
        <f t="shared" si="2"/>
        <v>219.10233730790171</v>
      </c>
      <c r="K34" s="42">
        <f t="shared" si="2"/>
        <v>239.41942114085859</v>
      </c>
      <c r="L34" s="42">
        <f t="shared" si="2"/>
        <v>163.18408149466427</v>
      </c>
      <c r="M34" s="42">
        <f t="shared" si="2"/>
        <v>561.33428920337917</v>
      </c>
      <c r="Q34" s="79">
        <v>43709</v>
      </c>
      <c r="R34" s="61">
        <f t="shared" si="3"/>
        <v>168.59841553247648</v>
      </c>
      <c r="S34">
        <f t="shared" si="3"/>
        <v>165.21062202156577</v>
      </c>
      <c r="T34" s="61">
        <f t="shared" si="3"/>
        <v>155.30124349498155</v>
      </c>
      <c r="U34" s="61">
        <f t="shared" si="3"/>
        <v>239.40273413020657</v>
      </c>
      <c r="Y34" s="43">
        <v>39326</v>
      </c>
      <c r="Z34" s="42">
        <f t="shared" si="4"/>
        <v>9.5055518422300089</v>
      </c>
      <c r="AA34" s="42">
        <f t="shared" si="5"/>
        <v>8.2270966154727354</v>
      </c>
      <c r="AB34" s="42">
        <f t="shared" si="6"/>
        <v>12.832150472010042</v>
      </c>
      <c r="AF34" s="43">
        <v>43709</v>
      </c>
      <c r="AG34">
        <v>168.59841553247648</v>
      </c>
      <c r="AH34">
        <v>155.30124349498155</v>
      </c>
      <c r="AI34">
        <v>239.40273413020657</v>
      </c>
    </row>
    <row r="35" spans="1:35" x14ac:dyDescent="0.35">
      <c r="A35" s="43">
        <v>39417</v>
      </c>
      <c r="B35" s="10">
        <v>1586420.206</v>
      </c>
      <c r="C35" s="10">
        <v>100651.448</v>
      </c>
      <c r="D35" s="10">
        <v>145056.99799999999</v>
      </c>
      <c r="E35" s="10">
        <v>129955.33199999999</v>
      </c>
      <c r="I35" s="43">
        <v>39417</v>
      </c>
      <c r="J35" s="42">
        <f t="shared" si="2"/>
        <v>218.82354415949573</v>
      </c>
      <c r="K35" s="42">
        <f t="shared" si="2"/>
        <v>285.91357461194434</v>
      </c>
      <c r="L35" s="42">
        <f t="shared" si="2"/>
        <v>156.77180058538499</v>
      </c>
      <c r="M35" s="42">
        <f t="shared" si="2"/>
        <v>558.21034667757124</v>
      </c>
      <c r="Q35" s="79">
        <v>43800</v>
      </c>
      <c r="R35" s="61">
        <f t="shared" si="3"/>
        <v>170.56728744240823</v>
      </c>
      <c r="S35">
        <f t="shared" si="3"/>
        <v>160.53099837808992</v>
      </c>
      <c r="T35" s="61">
        <f t="shared" si="3"/>
        <v>154.65149236103755</v>
      </c>
      <c r="U35" s="61">
        <f t="shared" si="3"/>
        <v>244.64819253108331</v>
      </c>
      <c r="Y35" s="43">
        <v>39417</v>
      </c>
      <c r="Z35" s="42">
        <f t="shared" si="4"/>
        <v>9.1436680805867141</v>
      </c>
      <c r="AA35" s="42">
        <f t="shared" si="5"/>
        <v>8.191734542241452</v>
      </c>
      <c r="AB35" s="42">
        <f t="shared" si="6"/>
        <v>-5.8947209582121491</v>
      </c>
      <c r="AF35" s="43">
        <v>43800</v>
      </c>
      <c r="AG35">
        <v>170.56728744240823</v>
      </c>
      <c r="AH35">
        <v>154.65149236103755</v>
      </c>
      <c r="AI35">
        <v>244.64819253108331</v>
      </c>
    </row>
    <row r="36" spans="1:35" x14ac:dyDescent="0.35">
      <c r="A36" s="43">
        <v>39508</v>
      </c>
      <c r="B36" s="10">
        <v>1591157.1300000001</v>
      </c>
      <c r="C36" s="10">
        <v>92225.181000000011</v>
      </c>
      <c r="D36" s="10">
        <v>138287.71900000001</v>
      </c>
      <c r="E36" s="10">
        <v>135099.19500000001</v>
      </c>
      <c r="I36" s="43">
        <v>39508</v>
      </c>
      <c r="J36" s="42">
        <f t="shared" si="2"/>
        <v>219.476933781094</v>
      </c>
      <c r="K36" s="42">
        <f t="shared" si="2"/>
        <v>261.97766344050581</v>
      </c>
      <c r="L36" s="42">
        <f t="shared" si="2"/>
        <v>149.45583464008928</v>
      </c>
      <c r="M36" s="42">
        <f t="shared" si="2"/>
        <v>580.30530426262783</v>
      </c>
      <c r="Q36" s="79">
        <v>43891</v>
      </c>
      <c r="R36" s="61">
        <f t="shared" si="3"/>
        <v>157.29694810450385</v>
      </c>
      <c r="S36">
        <f t="shared" si="3"/>
        <v>160.84087422596937</v>
      </c>
      <c r="T36" s="61">
        <f t="shared" si="3"/>
        <v>143.9079091973544</v>
      </c>
      <c r="U36" s="61">
        <f t="shared" si="3"/>
        <v>223.99462125744392</v>
      </c>
      <c r="Y36" s="43">
        <v>39508</v>
      </c>
      <c r="Z36" s="42">
        <f t="shared" si="4"/>
        <v>8.6910158898009033</v>
      </c>
      <c r="AA36" s="42">
        <f t="shared" si="5"/>
        <v>8.4906256241330489</v>
      </c>
      <c r="AB36" s="42">
        <f t="shared" si="6"/>
        <v>-7.3399465597145097</v>
      </c>
      <c r="AF36" s="43">
        <v>43891</v>
      </c>
      <c r="AG36">
        <v>157.29694810450385</v>
      </c>
      <c r="AH36">
        <v>143.9079091973544</v>
      </c>
      <c r="AI36">
        <v>223.99462125744392</v>
      </c>
    </row>
    <row r="37" spans="1:35" x14ac:dyDescent="0.35">
      <c r="A37" s="43">
        <v>39600</v>
      </c>
      <c r="B37" s="10">
        <v>1549948.1980000001</v>
      </c>
      <c r="C37" s="10">
        <v>93896.021000000008</v>
      </c>
      <c r="D37" s="10">
        <v>123786.713</v>
      </c>
      <c r="E37" s="10">
        <v>133068.16</v>
      </c>
      <c r="I37" s="43">
        <v>39600</v>
      </c>
      <c r="J37" s="42">
        <f t="shared" si="2"/>
        <v>213.79276226262581</v>
      </c>
      <c r="K37" s="42">
        <f t="shared" si="2"/>
        <v>266.72390253092232</v>
      </c>
      <c r="L37" s="42">
        <f t="shared" si="2"/>
        <v>133.78372745282022</v>
      </c>
      <c r="M37" s="42">
        <f t="shared" si="2"/>
        <v>571.58119318525951</v>
      </c>
      <c r="Q37" s="79">
        <v>43983</v>
      </c>
      <c r="R37" s="61">
        <f t="shared" si="3"/>
        <v>169.83740259484657</v>
      </c>
      <c r="S37">
        <f t="shared" si="3"/>
        <v>151.29570534267862</v>
      </c>
      <c r="T37" s="61">
        <f t="shared" si="3"/>
        <v>169.31944697324866</v>
      </c>
      <c r="U37" s="61">
        <f t="shared" si="3"/>
        <v>231.92051726305846</v>
      </c>
      <c r="Y37" s="43">
        <v>39600</v>
      </c>
      <c r="Z37" s="42">
        <f t="shared" si="4"/>
        <v>7.9865064625856617</v>
      </c>
      <c r="AA37" s="42">
        <f t="shared" si="5"/>
        <v>8.5853295078962368</v>
      </c>
      <c r="AB37" s="42">
        <f t="shared" si="6"/>
        <v>-15.44368530802813</v>
      </c>
      <c r="AF37" s="43">
        <v>43983</v>
      </c>
      <c r="AG37">
        <v>169.83740259484657</v>
      </c>
      <c r="AH37">
        <v>169.31944697324866</v>
      </c>
      <c r="AI37">
        <v>231.92051726305846</v>
      </c>
    </row>
    <row r="38" spans="1:35" x14ac:dyDescent="0.35">
      <c r="A38" s="43">
        <v>39692</v>
      </c>
      <c r="B38" s="10">
        <v>1502560.0780000002</v>
      </c>
      <c r="C38" s="10">
        <v>92593.185999999987</v>
      </c>
      <c r="D38" s="10">
        <v>143606.88400000002</v>
      </c>
      <c r="E38" s="10">
        <v>147152.07799999998</v>
      </c>
      <c r="I38" s="43">
        <v>39692</v>
      </c>
      <c r="J38" s="42">
        <f t="shared" si="2"/>
        <v>207.25626182583329</v>
      </c>
      <c r="K38" s="42">
        <f t="shared" si="2"/>
        <v>263.02302967333998</v>
      </c>
      <c r="L38" s="42">
        <f t="shared" si="2"/>
        <v>155.2045753844742</v>
      </c>
      <c r="M38" s="42">
        <f t="shared" si="2"/>
        <v>632.07727771189104</v>
      </c>
      <c r="Q38" s="79">
        <v>44075</v>
      </c>
      <c r="R38" s="61">
        <f t="shared" si="3"/>
        <v>171.460936894491</v>
      </c>
      <c r="S38">
        <f t="shared" si="3"/>
        <v>156.41563897917837</v>
      </c>
      <c r="T38" s="61">
        <f t="shared" si="3"/>
        <v>182.96805469999148</v>
      </c>
      <c r="U38" s="61">
        <f t="shared" si="3"/>
        <v>224.2342299165025</v>
      </c>
      <c r="Y38" s="43">
        <v>39692</v>
      </c>
      <c r="Z38" s="42">
        <f t="shared" si="4"/>
        <v>9.5574803365699434</v>
      </c>
      <c r="AA38" s="42">
        <f t="shared" si="5"/>
        <v>9.7934239139288497</v>
      </c>
      <c r="AB38" s="42">
        <f t="shared" si="6"/>
        <v>21.405647495486352</v>
      </c>
      <c r="AF38" s="43">
        <v>44075</v>
      </c>
      <c r="AG38">
        <v>171.460936894491</v>
      </c>
      <c r="AH38">
        <v>182.96805469999148</v>
      </c>
      <c r="AI38">
        <v>224.2342299165025</v>
      </c>
    </row>
    <row r="39" spans="1:35" x14ac:dyDescent="0.35">
      <c r="A39" s="43">
        <v>39783</v>
      </c>
      <c r="B39" s="10">
        <v>1510797.0729999999</v>
      </c>
      <c r="C39" s="10">
        <v>82532.985000000001</v>
      </c>
      <c r="D39" s="10">
        <v>147800.63200000001</v>
      </c>
      <c r="E39" s="10">
        <v>148019.40899999999</v>
      </c>
      <c r="I39" s="43">
        <v>39783</v>
      </c>
      <c r="J39" s="42">
        <f t="shared" si="2"/>
        <v>208.39243522573514</v>
      </c>
      <c r="K39" s="42">
        <f t="shared" si="2"/>
        <v>234.4457157212878</v>
      </c>
      <c r="L39" s="42">
        <f t="shared" si="2"/>
        <v>159.73701045638541</v>
      </c>
      <c r="M39" s="42">
        <f t="shared" si="2"/>
        <v>635.80281271490423</v>
      </c>
      <c r="Q39" s="79">
        <v>44166</v>
      </c>
      <c r="R39" s="61">
        <f t="shared" si="3"/>
        <v>176.6758705017123</v>
      </c>
      <c r="S39">
        <f t="shared" si="3"/>
        <v>175.73505394445402</v>
      </c>
      <c r="T39" s="61">
        <f t="shared" si="3"/>
        <v>195.10942990567048</v>
      </c>
      <c r="U39" s="61">
        <f t="shared" si="3"/>
        <v>215.23488673948404</v>
      </c>
      <c r="Y39" s="43">
        <v>39783</v>
      </c>
      <c r="Z39" s="42">
        <f t="shared" si="4"/>
        <v>9.7829572641752147</v>
      </c>
      <c r="AA39" s="42">
        <f t="shared" si="5"/>
        <v>9.797438163291968</v>
      </c>
      <c r="AB39" s="42">
        <f t="shared" si="6"/>
        <v>5.0812993132382074</v>
      </c>
      <c r="AF39" s="43">
        <v>44166</v>
      </c>
      <c r="AG39">
        <v>176.6758705017123</v>
      </c>
      <c r="AH39">
        <v>195.10942990567048</v>
      </c>
      <c r="AI39">
        <v>215.23488673948404</v>
      </c>
    </row>
    <row r="40" spans="1:35" x14ac:dyDescent="0.35">
      <c r="A40" s="43">
        <v>39873</v>
      </c>
      <c r="B40" s="10">
        <v>1469925.949</v>
      </c>
      <c r="C40" s="10">
        <v>72291.197</v>
      </c>
      <c r="D40" s="10">
        <v>136692.30499999999</v>
      </c>
      <c r="E40" s="10">
        <v>147601.85800000001</v>
      </c>
      <c r="I40" s="43">
        <v>39873</v>
      </c>
      <c r="J40" s="42">
        <f t="shared" si="2"/>
        <v>202.75485939706331</v>
      </c>
      <c r="K40" s="42">
        <f t="shared" si="2"/>
        <v>205.35258019582852</v>
      </c>
      <c r="L40" s="42">
        <f t="shared" si="2"/>
        <v>147.73157501175245</v>
      </c>
      <c r="M40" s="42">
        <f t="shared" si="2"/>
        <v>634.00926346318477</v>
      </c>
      <c r="Q40" s="79">
        <v>44256</v>
      </c>
      <c r="R40" s="61">
        <f t="shared" si="3"/>
        <v>197.64592768162115</v>
      </c>
      <c r="S40">
        <f t="shared" si="3"/>
        <v>177.38319947764134</v>
      </c>
      <c r="T40" s="61">
        <f t="shared" si="3"/>
        <v>205.38999024921284</v>
      </c>
      <c r="U40" s="61">
        <f t="shared" si="3"/>
        <v>226.81365539518606</v>
      </c>
      <c r="Y40" s="43">
        <v>39873</v>
      </c>
      <c r="Z40" s="42">
        <f t="shared" si="4"/>
        <v>9.2992647073815267</v>
      </c>
      <c r="AA40" s="42">
        <f t="shared" si="5"/>
        <v>10.041448557351783</v>
      </c>
      <c r="AB40" s="42">
        <f t="shared" si="6"/>
        <v>-15.366085306347907</v>
      </c>
      <c r="AF40" s="43">
        <v>44256</v>
      </c>
      <c r="AG40">
        <v>197.64592768162115</v>
      </c>
      <c r="AH40">
        <v>205.38999024921284</v>
      </c>
      <c r="AI40">
        <v>226.81365539518606</v>
      </c>
    </row>
    <row r="41" spans="1:35" x14ac:dyDescent="0.35">
      <c r="A41" s="43">
        <v>39965</v>
      </c>
      <c r="B41" s="10">
        <v>1491217.8759999999</v>
      </c>
      <c r="C41" s="10">
        <v>78405.584999999992</v>
      </c>
      <c r="D41" s="10">
        <v>134017.34399999998</v>
      </c>
      <c r="E41" s="10">
        <v>145739.88099999999</v>
      </c>
      <c r="I41" s="43">
        <v>39965</v>
      </c>
      <c r="J41" s="42">
        <f t="shared" si="2"/>
        <v>205.69177038099036</v>
      </c>
      <c r="K41" s="42">
        <f t="shared" si="2"/>
        <v>222.72129733186392</v>
      </c>
      <c r="L41" s="42">
        <f t="shared" si="2"/>
        <v>144.84058417196076</v>
      </c>
      <c r="M41" s="42">
        <f t="shared" si="2"/>
        <v>626.01132439689331</v>
      </c>
      <c r="Q41" s="79">
        <v>44348</v>
      </c>
      <c r="R41" s="61">
        <f t="shared" si="3"/>
        <v>201.10154205383884</v>
      </c>
      <c r="S41">
        <f t="shared" si="3"/>
        <v>199.68416851858763</v>
      </c>
      <c r="T41" s="61">
        <f t="shared" si="3"/>
        <v>214.8571592156992</v>
      </c>
      <c r="U41" s="61">
        <f t="shared" si="3"/>
        <v>227.90380977276624</v>
      </c>
      <c r="Y41" s="43">
        <v>39965</v>
      </c>
      <c r="Z41" s="42">
        <f t="shared" si="4"/>
        <v>8.987106857884795</v>
      </c>
      <c r="AA41" s="42">
        <f t="shared" si="5"/>
        <v>9.7732117717719742</v>
      </c>
      <c r="AB41" s="42">
        <f t="shared" si="6"/>
        <v>-3.4116970111249221</v>
      </c>
      <c r="AF41" s="43">
        <v>44348</v>
      </c>
      <c r="AG41">
        <v>201.10154205383884</v>
      </c>
      <c r="AH41">
        <v>214.8571592156992</v>
      </c>
      <c r="AI41">
        <v>227.90380977276624</v>
      </c>
    </row>
    <row r="42" spans="1:35" x14ac:dyDescent="0.35">
      <c r="A42" s="43">
        <v>40057</v>
      </c>
      <c r="B42" s="10">
        <v>1566971.034</v>
      </c>
      <c r="C42" s="10">
        <v>83816.815999999992</v>
      </c>
      <c r="D42" s="10">
        <v>146411.53899999999</v>
      </c>
      <c r="E42" s="10">
        <v>144648.361</v>
      </c>
      <c r="I42" s="43">
        <v>40057</v>
      </c>
      <c r="J42" s="42">
        <f t="shared" si="2"/>
        <v>216.14081436828957</v>
      </c>
      <c r="K42" s="42">
        <f t="shared" si="2"/>
        <v>238.09260523655462</v>
      </c>
      <c r="L42" s="42">
        <f t="shared" si="2"/>
        <v>158.23573431119345</v>
      </c>
      <c r="M42" s="42">
        <f t="shared" si="2"/>
        <v>621.32280759478556</v>
      </c>
      <c r="Q42" s="79">
        <v>44440</v>
      </c>
      <c r="R42" s="61">
        <f t="shared" si="3"/>
        <v>207.22048821082925</v>
      </c>
      <c r="S42">
        <f t="shared" si="3"/>
        <v>177.94663918630999</v>
      </c>
      <c r="T42" s="61">
        <f t="shared" si="3"/>
        <v>219.29654076499375</v>
      </c>
      <c r="U42" s="61">
        <f t="shared" si="3"/>
        <v>229.02682157690512</v>
      </c>
      <c r="Y42" s="43">
        <v>40057</v>
      </c>
      <c r="Z42" s="42">
        <f t="shared" si="4"/>
        <v>9.3436021357877888</v>
      </c>
      <c r="AA42" s="42">
        <f t="shared" si="5"/>
        <v>9.2310807195176281</v>
      </c>
      <c r="AB42" s="42">
        <f t="shared" si="6"/>
        <v>14.787241500559992</v>
      </c>
      <c r="AF42" s="43">
        <v>44440</v>
      </c>
      <c r="AG42">
        <v>207.22048821082925</v>
      </c>
      <c r="AH42">
        <v>219.29654076499375</v>
      </c>
      <c r="AI42">
        <v>229.02682157690512</v>
      </c>
    </row>
    <row r="43" spans="1:35" x14ac:dyDescent="0.35">
      <c r="A43" s="43">
        <v>40148</v>
      </c>
      <c r="B43" s="10">
        <v>1618772.47</v>
      </c>
      <c r="C43" s="10">
        <v>94104.830999999991</v>
      </c>
      <c r="D43" s="10">
        <v>149257.84699999998</v>
      </c>
      <c r="E43" s="10">
        <v>146275.073</v>
      </c>
      <c r="I43" s="43">
        <v>40148</v>
      </c>
      <c r="J43" s="42">
        <f t="shared" si="2"/>
        <v>223.28606741990842</v>
      </c>
      <c r="K43" s="42">
        <f t="shared" si="2"/>
        <v>267.31705458885114</v>
      </c>
      <c r="L43" s="42">
        <f t="shared" si="2"/>
        <v>161.31191013402818</v>
      </c>
      <c r="M43" s="42">
        <f t="shared" si="2"/>
        <v>628.31018899337698</v>
      </c>
      <c r="Q43" s="79">
        <v>44531</v>
      </c>
      <c r="R43" s="61">
        <f t="shared" si="3"/>
        <v>216.89743491738645</v>
      </c>
      <c r="S43">
        <f t="shared" si="3"/>
        <v>179.12747826709705</v>
      </c>
      <c r="T43" s="61">
        <f t="shared" si="3"/>
        <v>224.15010872624609</v>
      </c>
      <c r="U43" s="61">
        <f t="shared" si="3"/>
        <v>234.03890944123066</v>
      </c>
      <c r="Y43" s="43">
        <v>40148</v>
      </c>
      <c r="Z43" s="42">
        <f t="shared" si="4"/>
        <v>9.2204339872421972</v>
      </c>
      <c r="AA43" s="42">
        <f t="shared" si="5"/>
        <v>9.0361725141026152</v>
      </c>
      <c r="AB43" s="42">
        <f t="shared" si="6"/>
        <v>3.0246141135942217</v>
      </c>
      <c r="AF43" s="43">
        <v>44531</v>
      </c>
      <c r="AG43">
        <v>216.89743491738645</v>
      </c>
      <c r="AH43">
        <v>224.15010872624609</v>
      </c>
      <c r="AI43">
        <v>234.03890944123066</v>
      </c>
    </row>
    <row r="44" spans="1:35" x14ac:dyDescent="0.35">
      <c r="A44" s="43">
        <v>40238</v>
      </c>
      <c r="B44" s="10">
        <v>1669657.8910000001</v>
      </c>
      <c r="C44" s="10">
        <v>85529.95199999999</v>
      </c>
      <c r="D44" s="10">
        <v>166435.59000000003</v>
      </c>
      <c r="E44" s="10">
        <v>136829.12100000001</v>
      </c>
      <c r="I44" s="43">
        <v>40238</v>
      </c>
      <c r="J44" s="42">
        <f t="shared" si="2"/>
        <v>230.30496955387937</v>
      </c>
      <c r="K44" s="42">
        <f t="shared" si="2"/>
        <v>242.95899163525215</v>
      </c>
      <c r="L44" s="42">
        <f t="shared" si="2"/>
        <v>179.87692759084192</v>
      </c>
      <c r="M44" s="42">
        <f t="shared" si="2"/>
        <v>587.73603124646979</v>
      </c>
      <c r="Q44" s="79">
        <v>44621</v>
      </c>
      <c r="R44" s="61">
        <f t="shared" si="3"/>
        <v>215.31597282906384</v>
      </c>
      <c r="S44">
        <f t="shared" si="3"/>
        <v>180.03978762263637</v>
      </c>
      <c r="T44" s="61">
        <f t="shared" si="3"/>
        <v>228.88026240634875</v>
      </c>
      <c r="U44" s="61">
        <f t="shared" si="3"/>
        <v>240.14004954971665</v>
      </c>
      <c r="Y44" s="43">
        <v>40238</v>
      </c>
      <c r="Z44" s="42">
        <f t="shared" si="4"/>
        <v>9.9682450457151788</v>
      </c>
      <c r="AA44" s="42">
        <f t="shared" si="5"/>
        <v>8.1950393393493091</v>
      </c>
      <c r="AB44" s="42">
        <f t="shared" si="6"/>
        <v>20.083891780975215</v>
      </c>
      <c r="AF44" s="43">
        <v>44621</v>
      </c>
      <c r="AG44">
        <v>215.31597282906384</v>
      </c>
      <c r="AH44">
        <v>228.88026240634875</v>
      </c>
      <c r="AI44">
        <v>240.14004954971665</v>
      </c>
    </row>
    <row r="45" spans="1:35" x14ac:dyDescent="0.35">
      <c r="A45" s="43">
        <v>40330</v>
      </c>
      <c r="B45" s="10">
        <v>1625525.5920000002</v>
      </c>
      <c r="C45" s="10">
        <v>87857.563999999998</v>
      </c>
      <c r="D45" s="10">
        <v>174332.64899999998</v>
      </c>
      <c r="E45" s="10">
        <v>129033.40300000001</v>
      </c>
      <c r="I45" s="43">
        <v>40330</v>
      </c>
      <c r="J45" s="42">
        <f t="shared" si="2"/>
        <v>224.21756216801646</v>
      </c>
      <c r="K45" s="42">
        <f t="shared" si="2"/>
        <v>249.57087731055466</v>
      </c>
      <c r="L45" s="42">
        <f t="shared" si="2"/>
        <v>188.41175304448197</v>
      </c>
      <c r="M45" s="42">
        <f t="shared" si="2"/>
        <v>554.25029133561657</v>
      </c>
      <c r="Q45" s="79">
        <v>44713</v>
      </c>
      <c r="R45" s="61">
        <f t="shared" si="3"/>
        <v>208.9545648238456</v>
      </c>
      <c r="S45">
        <f t="shared" si="3"/>
        <v>187.33234008872103</v>
      </c>
      <c r="T45" s="61">
        <f t="shared" si="3"/>
        <v>223.97301383486769</v>
      </c>
      <c r="U45" s="61">
        <f t="shared" si="3"/>
        <v>225.1161935403818</v>
      </c>
      <c r="Y45" s="43">
        <v>40330</v>
      </c>
      <c r="Z45" s="42">
        <f t="shared" si="4"/>
        <v>10.724694207090648</v>
      </c>
      <c r="AA45" s="42">
        <f t="shared" si="5"/>
        <v>7.9379496474885389</v>
      </c>
      <c r="AB45" s="42">
        <f t="shared" si="6"/>
        <v>8.9884793527850952</v>
      </c>
      <c r="AF45" s="43">
        <v>44713</v>
      </c>
      <c r="AG45">
        <v>208.9545648238456</v>
      </c>
      <c r="AH45">
        <v>223.97301383486769</v>
      </c>
      <c r="AI45">
        <v>225.1161935403818</v>
      </c>
    </row>
    <row r="46" spans="1:35" x14ac:dyDescent="0.35">
      <c r="A46" s="43">
        <v>40422</v>
      </c>
      <c r="B46" s="10">
        <v>1727306.3939999999</v>
      </c>
      <c r="C46" s="10">
        <v>87419.053</v>
      </c>
      <c r="D46" s="10">
        <v>181558.80499999999</v>
      </c>
      <c r="E46" s="10">
        <v>143930.179</v>
      </c>
      <c r="I46" s="43">
        <v>40422</v>
      </c>
      <c r="J46" s="42">
        <f t="shared" si="2"/>
        <v>238.2567402727839</v>
      </c>
      <c r="K46" s="42">
        <f t="shared" si="2"/>
        <v>248.32522958259892</v>
      </c>
      <c r="L46" s="42">
        <f t="shared" si="2"/>
        <v>196.2214933744927</v>
      </c>
      <c r="M46" s="42">
        <f t="shared" si="2"/>
        <v>618.23792745152537</v>
      </c>
      <c r="Q46" s="79">
        <v>44805</v>
      </c>
      <c r="R46" s="61">
        <f t="shared" si="3"/>
        <v>210.30085010077465</v>
      </c>
      <c r="S46">
        <f t="shared" si="3"/>
        <v>195.68230946890074</v>
      </c>
      <c r="T46" s="61">
        <f t="shared" si="3"/>
        <v>220.47388328534069</v>
      </c>
      <c r="U46" s="61">
        <f t="shared" si="3"/>
        <v>228.63528364838928</v>
      </c>
      <c r="Y46" s="43">
        <v>40422</v>
      </c>
      <c r="Z46" s="42">
        <f t="shared" si="4"/>
        <v>10.511094362335811</v>
      </c>
      <c r="AA46" s="42">
        <f t="shared" si="5"/>
        <v>8.3326374232132903</v>
      </c>
      <c r="AB46" s="42">
        <f t="shared" si="6"/>
        <v>8.2661110501849269</v>
      </c>
      <c r="AF46" s="43">
        <v>44805</v>
      </c>
      <c r="AG46">
        <v>210.30085010077465</v>
      </c>
      <c r="AH46">
        <v>220.47388328534069</v>
      </c>
      <c r="AI46">
        <v>228.63528364838928</v>
      </c>
    </row>
    <row r="47" spans="1:35" x14ac:dyDescent="0.35">
      <c r="A47" s="43">
        <v>40513</v>
      </c>
      <c r="B47" s="10">
        <v>1768160.423</v>
      </c>
      <c r="C47" s="10">
        <v>88382.702999999994</v>
      </c>
      <c r="D47" s="10">
        <v>187172.94899999999</v>
      </c>
      <c r="E47" s="10">
        <v>139251.37299999999</v>
      </c>
      <c r="I47" s="43">
        <v>40513</v>
      </c>
      <c r="J47" s="42">
        <f t="shared" si="2"/>
        <v>243.89195809537813</v>
      </c>
      <c r="K47" s="42">
        <f t="shared" si="2"/>
        <v>251.06260317880191</v>
      </c>
      <c r="L47" s="42">
        <f t="shared" si="2"/>
        <v>202.28903562175219</v>
      </c>
      <c r="M47" s="42">
        <f t="shared" si="2"/>
        <v>598.14057646867298</v>
      </c>
      <c r="Q47" s="79">
        <v>44896</v>
      </c>
      <c r="R47" s="61">
        <f t="shared" si="3"/>
        <v>218.95376102850972</v>
      </c>
      <c r="S47">
        <f t="shared" si="3"/>
        <v>203.72233942488646</v>
      </c>
      <c r="T47" s="61">
        <f t="shared" si="3"/>
        <v>226.90358055416868</v>
      </c>
      <c r="U47" s="61">
        <f t="shared" si="3"/>
        <v>235.73791380929552</v>
      </c>
      <c r="Y47" s="43">
        <v>40513</v>
      </c>
      <c r="Z47" s="42">
        <f t="shared" si="4"/>
        <v>10.58574474155618</v>
      </c>
      <c r="AA47" s="42">
        <f t="shared" si="5"/>
        <v>7.8754942814371534</v>
      </c>
      <c r="AB47" s="42">
        <f t="shared" si="6"/>
        <v>6.352084524955071</v>
      </c>
      <c r="AF47" s="43">
        <v>44896</v>
      </c>
      <c r="AG47">
        <v>218.95376102850972</v>
      </c>
      <c r="AH47">
        <v>226.90358055416868</v>
      </c>
      <c r="AI47">
        <v>235.73791380929552</v>
      </c>
    </row>
    <row r="48" spans="1:35" x14ac:dyDescent="0.35">
      <c r="A48" s="43">
        <v>40603</v>
      </c>
      <c r="B48" s="10">
        <v>1793146.9669999999</v>
      </c>
      <c r="C48" s="10">
        <v>84646.856</v>
      </c>
      <c r="D48" s="10">
        <v>168958.04499999998</v>
      </c>
      <c r="E48" s="10">
        <v>151031.82</v>
      </c>
      <c r="I48" s="43">
        <v>40603</v>
      </c>
      <c r="J48" s="42">
        <f t="shared" si="2"/>
        <v>247.33848764265574</v>
      </c>
      <c r="K48" s="42">
        <f t="shared" si="2"/>
        <v>240.45044218958984</v>
      </c>
      <c r="L48" s="42">
        <f t="shared" si="2"/>
        <v>182.60309604667611</v>
      </c>
      <c r="M48" s="42">
        <f t="shared" si="2"/>
        <v>648.74232787573919</v>
      </c>
      <c r="Q48" s="79">
        <v>44986</v>
      </c>
      <c r="R48" s="61">
        <f t="shared" ref="R48:R49" si="7">B96/B$52*100</f>
        <v>226.23057778357474</v>
      </c>
      <c r="S48">
        <f t="shared" ref="S48:S49" si="8">C96/C$52*100</f>
        <v>194.64720099455263</v>
      </c>
      <c r="T48" s="61">
        <f t="shared" ref="T48:T49" si="9">D96/D$52*100</f>
        <v>227.01877349012415</v>
      </c>
      <c r="U48" s="61">
        <f t="shared" ref="U48:U49" si="10">E96/E$52*100</f>
        <v>248.62460763354775</v>
      </c>
      <c r="Y48" s="43">
        <v>40603</v>
      </c>
      <c r="Z48" s="42">
        <f t="shared" si="4"/>
        <v>9.4224315189665084</v>
      </c>
      <c r="AA48" s="42">
        <f t="shared" si="5"/>
        <v>8.422724003079443</v>
      </c>
      <c r="AB48" s="42">
        <f t="shared" si="6"/>
        <v>-21.518701178930979</v>
      </c>
      <c r="AF48" s="43">
        <v>44986</v>
      </c>
      <c r="AG48">
        <v>226.23057778357474</v>
      </c>
      <c r="AH48">
        <v>227.01877349012415</v>
      </c>
      <c r="AI48">
        <v>248.62460763354775</v>
      </c>
    </row>
    <row r="49" spans="1:35" x14ac:dyDescent="0.35">
      <c r="A49" s="43">
        <v>40695</v>
      </c>
      <c r="B49" s="10">
        <v>1816024.7480000001</v>
      </c>
      <c r="C49" s="10">
        <v>86887.650999999998</v>
      </c>
      <c r="D49" s="10">
        <v>175359.924</v>
      </c>
      <c r="E49" s="10">
        <v>159137.12599999999</v>
      </c>
      <c r="I49" s="43">
        <v>40695</v>
      </c>
      <c r="J49" s="42">
        <f t="shared" si="2"/>
        <v>250.4941440708775</v>
      </c>
      <c r="K49" s="42">
        <f t="shared" si="2"/>
        <v>246.81571284543344</v>
      </c>
      <c r="L49" s="42">
        <f t="shared" si="2"/>
        <v>189.52199076942341</v>
      </c>
      <c r="M49" s="42">
        <f t="shared" si="2"/>
        <v>683.55787259065551</v>
      </c>
      <c r="Q49" s="79">
        <v>45078</v>
      </c>
      <c r="R49" s="61">
        <f t="shared" si="7"/>
        <v>232.73532302541273</v>
      </c>
      <c r="S49">
        <f t="shared" si="8"/>
        <v>201.36183791418119</v>
      </c>
      <c r="T49" s="61">
        <f t="shared" si="9"/>
        <v>220.54468222605544</v>
      </c>
      <c r="U49" s="61">
        <f t="shared" si="10"/>
        <v>258.37866596906713</v>
      </c>
      <c r="Y49" s="43">
        <v>40695</v>
      </c>
      <c r="Z49" s="42">
        <f t="shared" si="4"/>
        <v>9.6562518871576515</v>
      </c>
      <c r="AA49" s="42">
        <f t="shared" si="5"/>
        <v>8.7629381799592068</v>
      </c>
      <c r="AB49" s="42">
        <f t="shared" si="6"/>
        <v>7.3679964026188438</v>
      </c>
      <c r="AF49" s="43">
        <v>45078</v>
      </c>
      <c r="AG49">
        <v>232.73532302541273</v>
      </c>
      <c r="AH49">
        <v>220.54468222605544</v>
      </c>
      <c r="AI49">
        <v>258.37866596906713</v>
      </c>
    </row>
    <row r="50" spans="1:35" x14ac:dyDescent="0.35">
      <c r="A50" s="43">
        <v>40787</v>
      </c>
      <c r="B50" s="10">
        <v>1825285.2390000001</v>
      </c>
      <c r="C50" s="10">
        <v>95905.472999999998</v>
      </c>
      <c r="D50" s="10">
        <v>177464.264</v>
      </c>
      <c r="E50" s="10">
        <v>163059.27499999999</v>
      </c>
      <c r="I50" s="43">
        <v>40787</v>
      </c>
      <c r="J50" s="42">
        <f t="shared" si="2"/>
        <v>251.7714938257615</v>
      </c>
      <c r="K50" s="42">
        <f t="shared" si="2"/>
        <v>272.43201320143265</v>
      </c>
      <c r="L50" s="42">
        <f t="shared" si="2"/>
        <v>191.79627725950951</v>
      </c>
      <c r="M50" s="42">
        <f t="shared" si="2"/>
        <v>700.40507785200714</v>
      </c>
      <c r="Y50" s="43">
        <v>40787</v>
      </c>
      <c r="Z50" s="42">
        <f t="shared" si="4"/>
        <v>9.7225496710434953</v>
      </c>
      <c r="AA50" s="42">
        <f t="shared" si="5"/>
        <v>8.9333585521862648</v>
      </c>
      <c r="AB50" s="42">
        <f t="shared" si="6"/>
        <v>2.1941813477109866</v>
      </c>
    </row>
    <row r="51" spans="1:35" x14ac:dyDescent="0.35">
      <c r="A51" s="43">
        <v>40878</v>
      </c>
      <c r="B51" s="10">
        <v>1886354.6910000001</v>
      </c>
      <c r="C51" s="10">
        <v>95615.445000000007</v>
      </c>
      <c r="D51" s="10">
        <v>183514.20600000001</v>
      </c>
      <c r="E51" s="10">
        <v>171209.239</v>
      </c>
      <c r="I51" s="43">
        <v>40878</v>
      </c>
      <c r="J51" s="42">
        <f t="shared" si="2"/>
        <v>260.1951345963318</v>
      </c>
      <c r="K51" s="42">
        <f t="shared" si="2"/>
        <v>271.60815081430087</v>
      </c>
      <c r="L51" s="42">
        <f t="shared" si="2"/>
        <v>198.33481255152728</v>
      </c>
      <c r="M51" s="42">
        <f t="shared" si="2"/>
        <v>735.41244661352687</v>
      </c>
      <c r="Y51" s="43">
        <v>40878</v>
      </c>
      <c r="Z51" s="42">
        <f t="shared" si="4"/>
        <v>9.7285100662969644</v>
      </c>
      <c r="AA51" s="42">
        <f t="shared" si="5"/>
        <v>9.0761954693280948</v>
      </c>
      <c r="AB51" s="42">
        <f t="shared" si="6"/>
        <v>6.3273689726591869</v>
      </c>
    </row>
    <row r="52" spans="1:35" x14ac:dyDescent="0.35">
      <c r="A52" s="43">
        <v>40969</v>
      </c>
      <c r="B52" s="10">
        <v>1957985.9820000001</v>
      </c>
      <c r="C52" s="10">
        <v>102239.33300000001</v>
      </c>
      <c r="D52" s="10">
        <v>189153.96</v>
      </c>
      <c r="E52" s="10">
        <v>168945.06299999999</v>
      </c>
      <c r="I52" s="43">
        <v>40969</v>
      </c>
      <c r="J52" s="42">
        <f t="shared" si="2"/>
        <v>270.07562711026804</v>
      </c>
      <c r="K52" s="42">
        <f t="shared" si="2"/>
        <v>290.42416919795261</v>
      </c>
      <c r="L52" s="42">
        <f t="shared" si="2"/>
        <v>204.43003306228556</v>
      </c>
      <c r="M52" s="42">
        <f t="shared" si="2"/>
        <v>725.6869013015496</v>
      </c>
      <c r="Y52" s="43">
        <v>40969</v>
      </c>
      <c r="Z52" s="42">
        <f t="shared" si="4"/>
        <v>9.660639133217245</v>
      </c>
      <c r="AA52" s="42">
        <f t="shared" si="5"/>
        <v>8.628512387378267</v>
      </c>
      <c r="AB52" s="42">
        <f t="shared" si="6"/>
        <v>5.51622730167849</v>
      </c>
    </row>
    <row r="53" spans="1:35" x14ac:dyDescent="0.35">
      <c r="A53" s="43">
        <v>41061</v>
      </c>
      <c r="B53" s="10">
        <v>1990541.0790000001</v>
      </c>
      <c r="C53" s="10">
        <v>109437.375</v>
      </c>
      <c r="D53" s="10">
        <v>198407.177</v>
      </c>
      <c r="E53" s="10">
        <v>175234.14</v>
      </c>
      <c r="I53" s="43">
        <v>41061</v>
      </c>
      <c r="J53" s="42">
        <f t="shared" si="2"/>
        <v>274.56612822658843</v>
      </c>
      <c r="K53" s="42">
        <f t="shared" si="2"/>
        <v>310.87114695456575</v>
      </c>
      <c r="L53" s="42">
        <f t="shared" si="2"/>
        <v>214.43053983064772</v>
      </c>
      <c r="M53" s="42">
        <f t="shared" si="2"/>
        <v>752.70101298456973</v>
      </c>
      <c r="Y53" s="43">
        <v>41061</v>
      </c>
      <c r="Z53" s="42">
        <f t="shared" si="4"/>
        <v>9.9674997463340471</v>
      </c>
      <c r="AA53" s="42">
        <f t="shared" si="5"/>
        <v>8.8033420585338256</v>
      </c>
      <c r="AB53" s="42">
        <f t="shared" si="6"/>
        <v>8.4552621990430641</v>
      </c>
    </row>
    <row r="54" spans="1:35" x14ac:dyDescent="0.35">
      <c r="A54" s="43">
        <v>41153</v>
      </c>
      <c r="B54" s="10">
        <v>2089255.3130000001</v>
      </c>
      <c r="C54" s="10">
        <v>100602.98300000001</v>
      </c>
      <c r="D54" s="10">
        <v>211598.342</v>
      </c>
      <c r="E54" s="10">
        <v>172394.723</v>
      </c>
      <c r="I54" s="43">
        <v>41153</v>
      </c>
      <c r="J54" s="42">
        <f t="shared" si="2"/>
        <v>288.18231797327257</v>
      </c>
      <c r="K54" s="42">
        <f t="shared" si="2"/>
        <v>285.77590345401359</v>
      </c>
      <c r="L54" s="42">
        <f t="shared" si="2"/>
        <v>228.68702326393171</v>
      </c>
      <c r="M54" s="42">
        <f t="shared" si="2"/>
        <v>740.50457653568128</v>
      </c>
      <c r="Y54" s="43">
        <v>41153</v>
      </c>
      <c r="Z54" s="42">
        <f t="shared" si="4"/>
        <v>10.12793126255891</v>
      </c>
      <c r="AA54" s="42">
        <f t="shared" si="5"/>
        <v>8.251491425069311</v>
      </c>
      <c r="AB54" s="42">
        <f t="shared" si="6"/>
        <v>13.112101258468655</v>
      </c>
    </row>
    <row r="55" spans="1:35" x14ac:dyDescent="0.35">
      <c r="A55" s="43">
        <v>41244</v>
      </c>
      <c r="B55" s="10">
        <v>2175045.1940000001</v>
      </c>
      <c r="C55" s="10">
        <v>110862.827</v>
      </c>
      <c r="D55" s="10">
        <v>214642.37700000001</v>
      </c>
      <c r="E55" s="10">
        <v>177127.34000000003</v>
      </c>
      <c r="I55" s="43">
        <v>41244</v>
      </c>
      <c r="J55" s="42">
        <f t="shared" si="2"/>
        <v>300.01578160569522</v>
      </c>
      <c r="K55" s="42">
        <f t="shared" si="2"/>
        <v>314.92032940405966</v>
      </c>
      <c r="L55" s="42">
        <f t="shared" si="2"/>
        <v>231.97689451850528</v>
      </c>
      <c r="M55" s="42">
        <f t="shared" si="2"/>
        <v>760.83306737638168</v>
      </c>
      <c r="Y55" s="43">
        <v>41244</v>
      </c>
      <c r="Z55" s="42">
        <f t="shared" si="4"/>
        <v>9.8684099802663674</v>
      </c>
      <c r="AA55" s="42">
        <f t="shared" si="5"/>
        <v>8.1436165321353791</v>
      </c>
      <c r="AB55" s="42">
        <f t="shared" si="6"/>
        <v>2.7457670730334192</v>
      </c>
    </row>
    <row r="56" spans="1:35" x14ac:dyDescent="0.35">
      <c r="A56" s="43">
        <v>41334</v>
      </c>
      <c r="B56" s="10">
        <v>2262275.179</v>
      </c>
      <c r="C56" s="10">
        <v>112868.18100000001</v>
      </c>
      <c r="D56" s="10">
        <v>206179.109</v>
      </c>
      <c r="E56" s="10">
        <v>183377.94899999999</v>
      </c>
      <c r="I56" s="43">
        <v>41334</v>
      </c>
      <c r="J56" s="42">
        <f t="shared" si="2"/>
        <v>312.04788659432745</v>
      </c>
      <c r="K56" s="42">
        <f t="shared" si="2"/>
        <v>320.61679917071774</v>
      </c>
      <c r="L56" s="42">
        <f t="shared" si="2"/>
        <v>222.83013302826217</v>
      </c>
      <c r="M56" s="42">
        <f t="shared" si="2"/>
        <v>787.68194354897253</v>
      </c>
      <c r="Y56" s="43">
        <v>41334</v>
      </c>
      <c r="Z56" s="42">
        <f t="shared" si="4"/>
        <v>9.1137944187292881</v>
      </c>
      <c r="AA56" s="42">
        <f t="shared" si="5"/>
        <v>8.1059081893414522</v>
      </c>
      <c r="AB56" s="42">
        <f t="shared" si="6"/>
        <v>-7.4983648403087226</v>
      </c>
    </row>
    <row r="57" spans="1:35" x14ac:dyDescent="0.35">
      <c r="A57" s="43">
        <v>41426</v>
      </c>
      <c r="B57" s="10">
        <v>2271107.3819999998</v>
      </c>
      <c r="C57" s="10">
        <v>123166.363</v>
      </c>
      <c r="D57" s="10">
        <v>223744.44500000001</v>
      </c>
      <c r="E57" s="10">
        <v>175261.46799999999</v>
      </c>
      <c r="I57" s="43">
        <v>41426</v>
      </c>
      <c r="J57" s="42">
        <f t="shared" si="2"/>
        <v>313.2661602622286</v>
      </c>
      <c r="K57" s="42">
        <f t="shared" si="2"/>
        <v>349.87012921346462</v>
      </c>
      <c r="L57" s="42">
        <f t="shared" si="2"/>
        <v>241.81404549422459</v>
      </c>
      <c r="M57" s="42">
        <f t="shared" si="2"/>
        <v>752.81839772068815</v>
      </c>
      <c r="Y57" s="43">
        <v>41426</v>
      </c>
      <c r="Z57" s="42">
        <f t="shared" si="4"/>
        <v>9.8517774532952505</v>
      </c>
      <c r="AA57" s="42">
        <f t="shared" si="5"/>
        <v>7.7170049020605935</v>
      </c>
      <c r="AB57" s="42">
        <f t="shared" si="6"/>
        <v>14.261471697430906</v>
      </c>
    </row>
    <row r="58" spans="1:35" x14ac:dyDescent="0.35">
      <c r="A58" s="43">
        <v>41518</v>
      </c>
      <c r="B58" s="10">
        <v>2363344.085</v>
      </c>
      <c r="C58" s="10">
        <v>120234.912</v>
      </c>
      <c r="D58" s="10">
        <v>226649.15400000001</v>
      </c>
      <c r="E58" s="10">
        <v>167713.992</v>
      </c>
      <c r="I58" s="43">
        <v>41518</v>
      </c>
      <c r="J58" s="42">
        <f t="shared" si="2"/>
        <v>325.98886902231033</v>
      </c>
      <c r="K58" s="42">
        <f t="shared" si="2"/>
        <v>341.54296004834981</v>
      </c>
      <c r="L58" s="42">
        <f t="shared" si="2"/>
        <v>244.95333878158857</v>
      </c>
      <c r="M58" s="42">
        <f t="shared" si="2"/>
        <v>720.39895690466494</v>
      </c>
      <c r="Y58" s="43">
        <v>41518</v>
      </c>
      <c r="Z58" s="42">
        <f t="shared" si="4"/>
        <v>9.5901885569066447</v>
      </c>
      <c r="AA58" s="42">
        <f t="shared" si="5"/>
        <v>7.096469492718831</v>
      </c>
      <c r="AB58" s="42">
        <f t="shared" si="6"/>
        <v>2.4158615427771948</v>
      </c>
    </row>
    <row r="59" spans="1:35" x14ac:dyDescent="0.35">
      <c r="A59" s="43">
        <v>41609</v>
      </c>
      <c r="B59" s="10">
        <v>2424650.8709999998</v>
      </c>
      <c r="C59" s="10">
        <v>127368.98999999999</v>
      </c>
      <c r="D59" s="10">
        <v>224973.32399999999</v>
      </c>
      <c r="E59" s="10">
        <v>176103.42599999998</v>
      </c>
      <c r="I59" s="43">
        <v>41609</v>
      </c>
      <c r="J59" s="42">
        <f t="shared" si="2"/>
        <v>334.4452465588605</v>
      </c>
      <c r="K59" s="42">
        <f t="shared" si="2"/>
        <v>361.80823971467345</v>
      </c>
      <c r="L59" s="42">
        <f t="shared" si="2"/>
        <v>243.14216875740948</v>
      </c>
      <c r="M59" s="42">
        <f t="shared" si="2"/>
        <v>756.43494549779621</v>
      </c>
      <c r="Y59" s="43">
        <v>41609</v>
      </c>
      <c r="Z59" s="42">
        <f t="shared" si="4"/>
        <v>9.2785863189950373</v>
      </c>
      <c r="AA59" s="42">
        <f t="shared" si="5"/>
        <v>7.2630426139401072</v>
      </c>
      <c r="AB59" s="42">
        <f t="shared" si="6"/>
        <v>-1.3157284202379373</v>
      </c>
    </row>
    <row r="60" spans="1:35" x14ac:dyDescent="0.35">
      <c r="A60" s="43">
        <v>41699</v>
      </c>
      <c r="B60" s="10">
        <v>2483864.534</v>
      </c>
      <c r="C60" s="10">
        <v>118622.05900000001</v>
      </c>
      <c r="D60" s="10">
        <v>234693.242</v>
      </c>
      <c r="E60" s="10">
        <v>231768.69200000001</v>
      </c>
      <c r="I60" s="43">
        <v>41699</v>
      </c>
      <c r="J60" s="42">
        <f t="shared" si="2"/>
        <v>342.61290828639022</v>
      </c>
      <c r="K60" s="42">
        <f t="shared" si="2"/>
        <v>336.96144059963211</v>
      </c>
      <c r="L60" s="42">
        <f t="shared" si="2"/>
        <v>253.64706729668777</v>
      </c>
      <c r="M60" s="42">
        <f t="shared" si="2"/>
        <v>995.53962056999126</v>
      </c>
      <c r="Y60" s="43">
        <v>41699</v>
      </c>
      <c r="Z60" s="42">
        <f t="shared" si="4"/>
        <v>9.4487134377675357</v>
      </c>
      <c r="AA60" s="42">
        <f t="shared" si="5"/>
        <v>9.3309715094148533</v>
      </c>
      <c r="AB60" s="42">
        <f t="shared" si="6"/>
        <v>8.194022327668419</v>
      </c>
    </row>
    <row r="61" spans="1:35" x14ac:dyDescent="0.35">
      <c r="A61" s="43">
        <v>41791</v>
      </c>
      <c r="B61" s="10">
        <v>2574654.6329999999</v>
      </c>
      <c r="C61" s="10">
        <v>124690.046</v>
      </c>
      <c r="D61" s="10">
        <v>239664.69499999998</v>
      </c>
      <c r="E61" s="10">
        <v>235838.63399999999</v>
      </c>
      <c r="I61" s="43">
        <v>41791</v>
      </c>
      <c r="J61" s="42">
        <f t="shared" si="2"/>
        <v>355.13607911000457</v>
      </c>
      <c r="K61" s="42">
        <f t="shared" si="2"/>
        <v>354.19834963912064</v>
      </c>
      <c r="L61" s="42">
        <f t="shared" si="2"/>
        <v>259.02001482132641</v>
      </c>
      <c r="M61" s="42">
        <f t="shared" si="2"/>
        <v>1013.021656126467</v>
      </c>
      <c r="Y61" s="43">
        <v>41791</v>
      </c>
      <c r="Z61" s="42">
        <f t="shared" si="4"/>
        <v>9.3086152965200437</v>
      </c>
      <c r="AA61" s="42">
        <f t="shared" si="5"/>
        <v>9.1600104719754079</v>
      </c>
      <c r="AB61" s="42">
        <f t="shared" si="6"/>
        <v>3.9870488138243045</v>
      </c>
    </row>
    <row r="62" spans="1:35" x14ac:dyDescent="0.35">
      <c r="A62" s="43">
        <v>41883</v>
      </c>
      <c r="B62" s="10">
        <v>2595415.7420000001</v>
      </c>
      <c r="C62" s="10">
        <v>125025.30899999999</v>
      </c>
      <c r="D62" s="10">
        <v>241628.16500000001</v>
      </c>
      <c r="E62" s="10">
        <v>244809.546</v>
      </c>
      <c r="I62" s="43">
        <v>41883</v>
      </c>
      <c r="J62" s="42">
        <f t="shared" si="2"/>
        <v>357.99977148790009</v>
      </c>
      <c r="K62" s="42">
        <f t="shared" si="2"/>
        <v>355.15070794761834</v>
      </c>
      <c r="L62" s="42">
        <f t="shared" si="2"/>
        <v>261.14205465076907</v>
      </c>
      <c r="M62" s="42">
        <f t="shared" si="2"/>
        <v>1051.5553262765613</v>
      </c>
      <c r="Y62" s="43">
        <v>41883</v>
      </c>
      <c r="Z62" s="42">
        <f t="shared" si="4"/>
        <v>9.3098057891027466</v>
      </c>
      <c r="AA62" s="42">
        <f t="shared" si="5"/>
        <v>9.4323827215193035</v>
      </c>
      <c r="AB62" s="42">
        <f t="shared" si="6"/>
        <v>1.5704580262225389</v>
      </c>
    </row>
    <row r="63" spans="1:35" x14ac:dyDescent="0.35">
      <c r="A63" s="43">
        <v>41974</v>
      </c>
      <c r="B63" s="10">
        <v>2649504.6869999999</v>
      </c>
      <c r="C63" s="10">
        <v>139075.15100000001</v>
      </c>
      <c r="D63" s="10">
        <v>243238.201</v>
      </c>
      <c r="E63" s="10">
        <v>267255.103</v>
      </c>
      <c r="I63" s="43">
        <v>41974</v>
      </c>
      <c r="J63" s="42">
        <f t="shared" si="2"/>
        <v>365.46055306391844</v>
      </c>
      <c r="K63" s="42">
        <f t="shared" si="2"/>
        <v>395.06111786991806</v>
      </c>
      <c r="L63" s="42">
        <f t="shared" si="2"/>
        <v>262.88211715176811</v>
      </c>
      <c r="M63" s="42">
        <f t="shared" si="2"/>
        <v>1147.9680087076383</v>
      </c>
      <c r="Y63" s="43">
        <v>41974</v>
      </c>
      <c r="Z63" s="42">
        <f t="shared" si="4"/>
        <v>9.1805159731729127</v>
      </c>
      <c r="AA63" s="42">
        <f t="shared" si="5"/>
        <v>10.086983590227558</v>
      </c>
      <c r="AB63" s="42">
        <f t="shared" si="6"/>
        <v>1.1576733790495706</v>
      </c>
    </row>
    <row r="64" spans="1:35" x14ac:dyDescent="0.35">
      <c r="A64" s="43">
        <v>42064</v>
      </c>
      <c r="B64" s="10">
        <v>2751621.3470000001</v>
      </c>
      <c r="C64" s="10">
        <v>124522.296</v>
      </c>
      <c r="D64" s="10">
        <v>253131.89599999998</v>
      </c>
      <c r="E64" s="10">
        <v>275173.772</v>
      </c>
      <c r="I64" s="43">
        <v>42064</v>
      </c>
      <c r="J64" s="42">
        <f t="shared" si="2"/>
        <v>379.546057884405</v>
      </c>
      <c r="K64" s="42">
        <f t="shared" si="2"/>
        <v>353.72183387015571</v>
      </c>
      <c r="L64" s="42">
        <f t="shared" si="2"/>
        <v>273.57482692087984</v>
      </c>
      <c r="M64" s="42">
        <f t="shared" si="2"/>
        <v>1181.9818725459834</v>
      </c>
      <c r="Y64" s="43">
        <v>42064</v>
      </c>
      <c r="Z64" s="42">
        <f t="shared" si="4"/>
        <v>9.1993724454849559</v>
      </c>
      <c r="AA64" s="42">
        <f t="shared" si="5"/>
        <v>10.000422925196908</v>
      </c>
      <c r="AB64" s="42">
        <f t="shared" si="6"/>
        <v>7.9453200895042748</v>
      </c>
    </row>
    <row r="65" spans="1:28" x14ac:dyDescent="0.35">
      <c r="A65" s="43">
        <v>42156</v>
      </c>
      <c r="B65" s="10">
        <v>2758397.5729999999</v>
      </c>
      <c r="C65" s="10">
        <v>128214.33300000001</v>
      </c>
      <c r="D65" s="10">
        <v>269772.26799999998</v>
      </c>
      <c r="E65" s="10">
        <v>281769.71299999999</v>
      </c>
      <c r="I65" s="43">
        <v>42156</v>
      </c>
      <c r="J65" s="42">
        <f t="shared" si="2"/>
        <v>380.48073949255496</v>
      </c>
      <c r="K65" s="42">
        <f t="shared" si="2"/>
        <v>364.20954683648642</v>
      </c>
      <c r="L65" s="42">
        <f t="shared" si="2"/>
        <v>291.55907529785662</v>
      </c>
      <c r="M65" s="42">
        <f t="shared" si="2"/>
        <v>1210.314088358989</v>
      </c>
      <c r="Y65" s="43">
        <v>42156</v>
      </c>
      <c r="Z65" s="42">
        <f t="shared" si="4"/>
        <v>9.780035722210954</v>
      </c>
      <c r="AA65" s="42">
        <f t="shared" si="5"/>
        <v>10.214978281522727</v>
      </c>
      <c r="AB65" s="42">
        <f t="shared" si="6"/>
        <v>12.978558333255924</v>
      </c>
    </row>
    <row r="66" spans="1:28" x14ac:dyDescent="0.35">
      <c r="A66" s="43">
        <v>42248</v>
      </c>
      <c r="B66" s="10">
        <v>2767486.4509999999</v>
      </c>
      <c r="C66" s="10">
        <v>134231.345</v>
      </c>
      <c r="D66" s="10">
        <v>271626.99900000001</v>
      </c>
      <c r="E66" s="10">
        <v>333409.88799999998</v>
      </c>
      <c r="I66" s="43">
        <v>42248</v>
      </c>
      <c r="J66" s="42">
        <f t="shared" si="2"/>
        <v>381.73441773547643</v>
      </c>
      <c r="K66" s="42">
        <f t="shared" si="2"/>
        <v>381.30165473545043</v>
      </c>
      <c r="L66" s="42">
        <f t="shared" si="2"/>
        <v>293.56359436608892</v>
      </c>
      <c r="M66" s="42">
        <f t="shared" si="2"/>
        <v>1432.1293809338288</v>
      </c>
      <c r="Y66" s="43">
        <v>42248</v>
      </c>
      <c r="Z66" s="42">
        <f t="shared" si="4"/>
        <v>9.8149350975810812</v>
      </c>
      <c r="AA66" s="42">
        <f t="shared" si="5"/>
        <v>12.047390074105913</v>
      </c>
      <c r="AB66" s="42">
        <f t="shared" si="6"/>
        <v>1.381742096080486</v>
      </c>
    </row>
    <row r="67" spans="1:28" x14ac:dyDescent="0.35">
      <c r="A67" s="43">
        <v>42339</v>
      </c>
      <c r="B67" s="10">
        <v>2826688.1030000001</v>
      </c>
      <c r="C67" s="10">
        <v>147666.003</v>
      </c>
      <c r="D67" s="10">
        <v>246946.3</v>
      </c>
      <c r="E67" s="10">
        <v>319022.98600000003</v>
      </c>
      <c r="I67" s="43">
        <v>42339</v>
      </c>
      <c r="J67" s="42">
        <f t="shared" si="2"/>
        <v>389.9004227206255</v>
      </c>
      <c r="K67" s="42">
        <f t="shared" si="2"/>
        <v>419.46455421474013</v>
      </c>
      <c r="L67" s="42">
        <f t="shared" si="2"/>
        <v>266.88968221235803</v>
      </c>
      <c r="M67" s="42">
        <f t="shared" si="2"/>
        <v>1370.3318584355891</v>
      </c>
      <c r="Y67" s="43">
        <v>42339</v>
      </c>
      <c r="Z67" s="42">
        <f t="shared" si="4"/>
        <v>8.7362415307834187</v>
      </c>
      <c r="AA67" s="42">
        <f t="shared" si="5"/>
        <v>11.286104953051483</v>
      </c>
      <c r="AB67" s="42">
        <f t="shared" si="6"/>
        <v>-16.713866765933947</v>
      </c>
    </row>
    <row r="68" spans="1:28" x14ac:dyDescent="0.35">
      <c r="A68" s="43">
        <v>42430</v>
      </c>
      <c r="B68" s="10">
        <v>2841872.5860000001</v>
      </c>
      <c r="C68" s="10">
        <v>137086.31299999999</v>
      </c>
      <c r="D68" s="10">
        <v>240590.734</v>
      </c>
      <c r="E68" s="10">
        <v>348093.69400000002</v>
      </c>
      <c r="I68" s="43">
        <v>42430</v>
      </c>
      <c r="J68" s="42">
        <f t="shared" si="2"/>
        <v>391.99490082530588</v>
      </c>
      <c r="K68" s="42">
        <f t="shared" si="2"/>
        <v>389.41156395685289</v>
      </c>
      <c r="L68" s="42">
        <f t="shared" si="2"/>
        <v>260.02084072730781</v>
      </c>
      <c r="M68" s="42">
        <f t="shared" si="2"/>
        <v>1495.2022253616838</v>
      </c>
      <c r="Y68" s="43">
        <v>42430</v>
      </c>
      <c r="Z68" s="42">
        <f t="shared" si="4"/>
        <v>8.4659226168417678</v>
      </c>
      <c r="AA68" s="42">
        <f t="shared" si="5"/>
        <v>12.248743863986871</v>
      </c>
      <c r="AB68" s="42">
        <f t="shared" si="6"/>
        <v>-4.6361783761738433</v>
      </c>
    </row>
    <row r="69" spans="1:28" x14ac:dyDescent="0.35">
      <c r="A69" s="43">
        <v>42522</v>
      </c>
      <c r="B69" s="10">
        <v>2861346.5289999996</v>
      </c>
      <c r="C69" s="10">
        <v>134892.12100000001</v>
      </c>
      <c r="D69" s="10">
        <v>244966.76300000001</v>
      </c>
      <c r="E69" s="10">
        <v>358433.37599999999</v>
      </c>
      <c r="I69" s="43">
        <v>42522</v>
      </c>
      <c r="J69" s="42">
        <f t="shared" ref="J69:M87" si="11">B69/B$4*100</f>
        <v>394.68104741490617</v>
      </c>
      <c r="K69" s="42">
        <f t="shared" si="11"/>
        <v>383.1786752049203</v>
      </c>
      <c r="L69" s="42">
        <f t="shared" si="11"/>
        <v>264.75027781205893</v>
      </c>
      <c r="M69" s="42">
        <f t="shared" si="11"/>
        <v>1539.6153124195955</v>
      </c>
      <c r="Y69" s="43">
        <v>42522</v>
      </c>
      <c r="Z69" s="42">
        <f t="shared" si="4"/>
        <v>8.56124067872382</v>
      </c>
      <c r="AA69" s="42">
        <f t="shared" si="5"/>
        <v>12.526737756760536</v>
      </c>
      <c r="AB69" s="42">
        <f t="shared" si="6"/>
        <v>3.2440953315575851</v>
      </c>
    </row>
    <row r="70" spans="1:28" x14ac:dyDescent="0.35">
      <c r="A70" s="43">
        <v>42614</v>
      </c>
      <c r="B70" s="10">
        <v>2884407.4539999999</v>
      </c>
      <c r="C70" s="10">
        <v>137758.152</v>
      </c>
      <c r="D70" s="10">
        <v>246160.25200000001</v>
      </c>
      <c r="E70" s="10">
        <v>365474.75199999998</v>
      </c>
      <c r="I70" s="43">
        <v>42614</v>
      </c>
      <c r="J70" s="42">
        <f t="shared" si="11"/>
        <v>397.86196588846752</v>
      </c>
      <c r="K70" s="42">
        <f t="shared" si="11"/>
        <v>391.32001032171507</v>
      </c>
      <c r="L70" s="42">
        <f t="shared" si="11"/>
        <v>266.0401529789836</v>
      </c>
      <c r="M70" s="42">
        <f t="shared" si="11"/>
        <v>1569.860850463753</v>
      </c>
      <c r="Y70" s="43">
        <v>42614</v>
      </c>
      <c r="Z70" s="42">
        <f t="shared" ref="Z70:Z95" si="12">D70/B70*100</f>
        <v>8.5341705679838391</v>
      </c>
      <c r="AA70" s="42">
        <f t="shared" ref="AA70:AA95" si="13">E70/B70*100</f>
        <v>12.670704740177113</v>
      </c>
      <c r="AB70" s="42">
        <f t="shared" ref="AB70:AB94" si="14">(D70-D69)/C70*100</f>
        <v>0.86636542569183228</v>
      </c>
    </row>
    <row r="71" spans="1:28" x14ac:dyDescent="0.35">
      <c r="A71" s="43">
        <v>42705</v>
      </c>
      <c r="B71" s="10">
        <v>2855277.9730000002</v>
      </c>
      <c r="C71" s="10">
        <v>138250.12699999998</v>
      </c>
      <c r="D71" s="10">
        <v>251251.28899999999</v>
      </c>
      <c r="E71" s="10">
        <v>348732.375</v>
      </c>
      <c r="I71" s="43">
        <v>42705</v>
      </c>
      <c r="J71" s="42">
        <f t="shared" si="11"/>
        <v>393.84397856843805</v>
      </c>
      <c r="K71" s="42">
        <f t="shared" si="11"/>
        <v>392.71752951954824</v>
      </c>
      <c r="L71" s="42">
        <f t="shared" si="11"/>
        <v>271.54234210698979</v>
      </c>
      <c r="M71" s="42">
        <f t="shared" si="11"/>
        <v>1497.9456167788699</v>
      </c>
      <c r="Y71" s="43">
        <v>42705</v>
      </c>
      <c r="Z71" s="42">
        <f t="shared" si="12"/>
        <v>8.7995386570370862</v>
      </c>
      <c r="AA71" s="42">
        <f t="shared" si="13"/>
        <v>12.213605060441516</v>
      </c>
      <c r="AB71" s="42">
        <f t="shared" si="14"/>
        <v>3.6824826931261931</v>
      </c>
    </row>
    <row r="72" spans="1:28" x14ac:dyDescent="0.35">
      <c r="A72" s="43">
        <v>42795</v>
      </c>
      <c r="B72" s="10">
        <v>2919047.5100000002</v>
      </c>
      <c r="C72" s="10">
        <v>136077.37</v>
      </c>
      <c r="D72" s="10">
        <v>248174.84700000001</v>
      </c>
      <c r="E72" s="10">
        <v>349035.48100000003</v>
      </c>
      <c r="I72" s="43">
        <v>42795</v>
      </c>
      <c r="J72" s="42">
        <f t="shared" si="11"/>
        <v>402.64005670900485</v>
      </c>
      <c r="K72" s="42">
        <f t="shared" si="11"/>
        <v>386.54552968271412</v>
      </c>
      <c r="L72" s="42">
        <f t="shared" si="11"/>
        <v>268.21744666322428</v>
      </c>
      <c r="M72" s="42">
        <f t="shared" si="11"/>
        <v>1499.2475787894787</v>
      </c>
      <c r="Y72" s="43">
        <v>42795</v>
      </c>
      <c r="Z72" s="42">
        <f t="shared" si="12"/>
        <v>8.5019118787826784</v>
      </c>
      <c r="AA72" s="42">
        <f t="shared" si="13"/>
        <v>11.957170268873082</v>
      </c>
      <c r="AB72" s="42">
        <f t="shared" si="14"/>
        <v>-2.2608035413970602</v>
      </c>
    </row>
    <row r="73" spans="1:28" x14ac:dyDescent="0.35">
      <c r="A73" s="43">
        <v>42887</v>
      </c>
      <c r="B73" s="10">
        <v>2918613.9190000002</v>
      </c>
      <c r="C73" s="10">
        <v>141166.47899999999</v>
      </c>
      <c r="D73" s="10">
        <v>243799.598</v>
      </c>
      <c r="E73" s="10">
        <v>345781.39600000001</v>
      </c>
      <c r="I73" s="43">
        <v>42887</v>
      </c>
      <c r="J73" s="42">
        <f t="shared" si="11"/>
        <v>402.58024915046724</v>
      </c>
      <c r="K73" s="42">
        <f t="shared" si="11"/>
        <v>401.00180800451045</v>
      </c>
      <c r="L73" s="42">
        <f t="shared" si="11"/>
        <v>263.48885257127017</v>
      </c>
      <c r="M73" s="42">
        <f t="shared" si="11"/>
        <v>1485.2699767318095</v>
      </c>
      <c r="Y73" s="43">
        <v>42887</v>
      </c>
      <c r="Z73" s="42">
        <f t="shared" si="12"/>
        <v>8.3532664739546174</v>
      </c>
      <c r="AA73" s="42">
        <f t="shared" si="13"/>
        <v>11.847452441344982</v>
      </c>
      <c r="AB73" s="42">
        <f t="shared" si="14"/>
        <v>-3.099354061242833</v>
      </c>
    </row>
    <row r="74" spans="1:28" x14ac:dyDescent="0.35">
      <c r="A74" s="43">
        <v>42979</v>
      </c>
      <c r="B74" s="10">
        <v>3035299.9180000001</v>
      </c>
      <c r="C74" s="10">
        <v>142919.57799999998</v>
      </c>
      <c r="D74" s="10">
        <v>254445.79</v>
      </c>
      <c r="E74" s="10">
        <v>359874.61500000005</v>
      </c>
      <c r="I74" s="43">
        <v>42979</v>
      </c>
      <c r="J74" s="42">
        <f t="shared" si="11"/>
        <v>418.67538192701687</v>
      </c>
      <c r="K74" s="42">
        <f t="shared" si="11"/>
        <v>405.98171452049644</v>
      </c>
      <c r="L74" s="42">
        <f t="shared" si="11"/>
        <v>274.99483099512889</v>
      </c>
      <c r="M74" s="42">
        <f t="shared" si="11"/>
        <v>1545.8060127891292</v>
      </c>
      <c r="Y74" s="43">
        <v>42979</v>
      </c>
      <c r="Z74" s="42">
        <f t="shared" si="12"/>
        <v>8.3828879146696558</v>
      </c>
      <c r="AA74" s="42">
        <f t="shared" si="13"/>
        <v>11.856311558072532</v>
      </c>
      <c r="AB74" s="42">
        <f t="shared" si="14"/>
        <v>7.4490788099024554</v>
      </c>
    </row>
    <row r="75" spans="1:28" x14ac:dyDescent="0.35">
      <c r="A75" s="43">
        <v>43070</v>
      </c>
      <c r="B75" s="10">
        <v>3073548.91</v>
      </c>
      <c r="C75" s="10">
        <v>148045.34</v>
      </c>
      <c r="D75" s="10">
        <v>264928.424</v>
      </c>
      <c r="E75" s="10">
        <v>357271.24400000001</v>
      </c>
      <c r="I75" s="43">
        <v>43070</v>
      </c>
      <c r="J75" s="42">
        <f t="shared" si="11"/>
        <v>423.95127286581919</v>
      </c>
      <c r="K75" s="42">
        <f t="shared" si="11"/>
        <v>420.5421104725753</v>
      </c>
      <c r="L75" s="42">
        <f t="shared" si="11"/>
        <v>286.32404247555382</v>
      </c>
      <c r="M75" s="42">
        <f t="shared" si="11"/>
        <v>1534.6234887166243</v>
      </c>
      <c r="Y75" s="43">
        <v>43070</v>
      </c>
      <c r="Z75" s="42">
        <f t="shared" si="12"/>
        <v>8.6196260986131499</v>
      </c>
      <c r="AA75" s="42">
        <f t="shared" si="13"/>
        <v>11.624062426258901</v>
      </c>
      <c r="AB75" s="42">
        <f t="shared" si="14"/>
        <v>7.0806916313610362</v>
      </c>
    </row>
    <row r="76" spans="1:28" x14ac:dyDescent="0.35">
      <c r="A76" s="43">
        <v>43160</v>
      </c>
      <c r="B76" s="10">
        <v>3048033.1169999996</v>
      </c>
      <c r="C76" s="10">
        <v>144872.40100000001</v>
      </c>
      <c r="D76" s="10">
        <v>276214.35600000003</v>
      </c>
      <c r="E76" s="10">
        <v>377313.77</v>
      </c>
      <c r="I76" s="43">
        <v>43160</v>
      </c>
      <c r="J76" s="42">
        <f t="shared" si="11"/>
        <v>420.4317411331906</v>
      </c>
      <c r="K76" s="42">
        <f t="shared" si="11"/>
        <v>411.52896312554805</v>
      </c>
      <c r="L76" s="42">
        <f t="shared" si="11"/>
        <v>298.52142629928511</v>
      </c>
      <c r="M76" s="42">
        <f t="shared" si="11"/>
        <v>1620.7141878404911</v>
      </c>
      <c r="Y76" s="43">
        <v>43160</v>
      </c>
      <c r="Z76" s="42">
        <f t="shared" si="12"/>
        <v>9.0620523267759516</v>
      </c>
      <c r="AA76" s="42">
        <f t="shared" si="13"/>
        <v>12.378926196555497</v>
      </c>
      <c r="AB76" s="42">
        <f t="shared" si="14"/>
        <v>7.7902567515257983</v>
      </c>
    </row>
    <row r="77" spans="1:28" x14ac:dyDescent="0.35">
      <c r="A77" s="43">
        <v>43252</v>
      </c>
      <c r="B77" s="10">
        <v>3132923.6940000001</v>
      </c>
      <c r="C77" s="10">
        <v>146760.63</v>
      </c>
      <c r="D77" s="10">
        <v>261126.47699999998</v>
      </c>
      <c r="E77" s="10">
        <v>374286.88300000003</v>
      </c>
      <c r="I77" s="43">
        <v>43252</v>
      </c>
      <c r="J77" s="42">
        <f t="shared" si="11"/>
        <v>432.14115888684006</v>
      </c>
      <c r="K77" s="42">
        <f t="shared" si="11"/>
        <v>416.89272404308542</v>
      </c>
      <c r="L77" s="42">
        <f t="shared" si="11"/>
        <v>282.21505025085463</v>
      </c>
      <c r="M77" s="42">
        <f t="shared" si="11"/>
        <v>1607.7124924454627</v>
      </c>
      <c r="Y77" s="43">
        <v>43252</v>
      </c>
      <c r="Z77" s="42">
        <f t="shared" si="12"/>
        <v>8.3349134069270434</v>
      </c>
      <c r="AA77" s="42">
        <f t="shared" si="13"/>
        <v>11.94688794102497</v>
      </c>
      <c r="AB77" s="42">
        <f t="shared" si="14"/>
        <v>-10.280603864946643</v>
      </c>
    </row>
    <row r="78" spans="1:28" x14ac:dyDescent="0.35">
      <c r="A78" s="43">
        <v>43344</v>
      </c>
      <c r="B78" s="10">
        <v>3188443.8470000001</v>
      </c>
      <c r="C78" s="10">
        <v>161696.364</v>
      </c>
      <c r="D78" s="10">
        <v>272209.54800000001</v>
      </c>
      <c r="E78" s="10">
        <v>372526.61799999996</v>
      </c>
      <c r="I78" s="43">
        <v>43344</v>
      </c>
      <c r="J78" s="42">
        <f t="shared" si="11"/>
        <v>439.79935474553395</v>
      </c>
      <c r="K78" s="42">
        <f t="shared" si="11"/>
        <v>459.31962581396857</v>
      </c>
      <c r="L78" s="42">
        <f t="shared" si="11"/>
        <v>294.19319002102736</v>
      </c>
      <c r="M78" s="42">
        <f t="shared" si="11"/>
        <v>1600.1514472711526</v>
      </c>
      <c r="Y78" s="43">
        <v>43344</v>
      </c>
      <c r="Z78" s="42">
        <f t="shared" si="12"/>
        <v>8.5373793945319569</v>
      </c>
      <c r="AA78" s="42">
        <f t="shared" si="13"/>
        <v>11.68364995201372</v>
      </c>
      <c r="AB78" s="42">
        <f t="shared" si="14"/>
        <v>6.8542487448883058</v>
      </c>
    </row>
    <row r="79" spans="1:28" x14ac:dyDescent="0.35">
      <c r="A79" s="43">
        <v>43435</v>
      </c>
      <c r="B79" s="10">
        <v>3099115.125</v>
      </c>
      <c r="C79" s="10">
        <v>158442.861</v>
      </c>
      <c r="D79" s="10">
        <v>268261.174</v>
      </c>
      <c r="E79" s="10">
        <v>374799.81900000002</v>
      </c>
      <c r="I79" s="43">
        <v>43435</v>
      </c>
      <c r="J79" s="42">
        <f t="shared" si="11"/>
        <v>427.47775957840935</v>
      </c>
      <c r="K79" s="42">
        <f t="shared" si="11"/>
        <v>450.07762591009543</v>
      </c>
      <c r="L79" s="42">
        <f t="shared" si="11"/>
        <v>289.92594535238669</v>
      </c>
      <c r="M79" s="42">
        <f t="shared" si="11"/>
        <v>1609.9157585829644</v>
      </c>
      <c r="Y79" s="43">
        <v>43435</v>
      </c>
      <c r="Z79" s="42">
        <f t="shared" si="12"/>
        <v>8.6560570737106772</v>
      </c>
      <c r="AA79" s="42">
        <f t="shared" si="13"/>
        <v>12.093768830223757</v>
      </c>
      <c r="AB79" s="42">
        <f t="shared" si="14"/>
        <v>-2.4919860542028527</v>
      </c>
    </row>
    <row r="80" spans="1:28" x14ac:dyDescent="0.35">
      <c r="A80" s="43">
        <v>43525</v>
      </c>
      <c r="B80" s="10">
        <v>3229087.807</v>
      </c>
      <c r="C80" s="10">
        <v>152759.71799999999</v>
      </c>
      <c r="D80" s="10">
        <v>274228.70400000003</v>
      </c>
      <c r="E80" s="10">
        <v>393242.06199999998</v>
      </c>
      <c r="I80" s="43">
        <v>43525</v>
      </c>
      <c r="J80" s="42">
        <f t="shared" si="11"/>
        <v>445.40559661149058</v>
      </c>
      <c r="K80" s="42">
        <f t="shared" si="11"/>
        <v>433.93391648069058</v>
      </c>
      <c r="L80" s="42">
        <f t="shared" si="11"/>
        <v>296.37541305161005</v>
      </c>
      <c r="M80" s="42">
        <f t="shared" si="11"/>
        <v>1689.1325994782803</v>
      </c>
      <c r="Y80" s="43">
        <v>43525</v>
      </c>
      <c r="Z80" s="42">
        <f t="shared" si="12"/>
        <v>8.4924511314163844</v>
      </c>
      <c r="AA80" s="42">
        <f t="shared" si="13"/>
        <v>12.178116096673861</v>
      </c>
      <c r="AB80" s="42">
        <f t="shared" si="14"/>
        <v>3.9064814194014343</v>
      </c>
    </row>
    <row r="81" spans="1:28" x14ac:dyDescent="0.35">
      <c r="A81" s="43">
        <v>43617</v>
      </c>
      <c r="B81" s="10">
        <v>3273924.8200000003</v>
      </c>
      <c r="C81" s="10">
        <v>162379.815</v>
      </c>
      <c r="D81" s="10">
        <v>286761.95299999998</v>
      </c>
      <c r="E81" s="10">
        <v>388396.43</v>
      </c>
      <c r="I81" s="43">
        <v>43617</v>
      </c>
      <c r="J81" s="42">
        <f t="shared" si="11"/>
        <v>451.59020902192111</v>
      </c>
      <c r="K81" s="42">
        <f t="shared" si="11"/>
        <v>461.26105758037596</v>
      </c>
      <c r="L81" s="42">
        <f t="shared" si="11"/>
        <v>309.92084719133334</v>
      </c>
      <c r="M81" s="42">
        <f t="shared" si="11"/>
        <v>1668.3186638208199</v>
      </c>
      <c r="Y81" s="43">
        <v>43617</v>
      </c>
      <c r="Z81" s="42">
        <f t="shared" si="12"/>
        <v>8.7589657297017585</v>
      </c>
      <c r="AA81" s="42">
        <f t="shared" si="13"/>
        <v>11.863327698526687</v>
      </c>
      <c r="AB81" s="42">
        <f t="shared" si="14"/>
        <v>7.7184772011225364</v>
      </c>
    </row>
    <row r="82" spans="1:28" x14ac:dyDescent="0.35">
      <c r="A82" s="43">
        <v>43709</v>
      </c>
      <c r="B82" s="10">
        <v>3301133.3420000002</v>
      </c>
      <c r="C82" s="10">
        <v>168910.23799999998</v>
      </c>
      <c r="D82" s="10">
        <v>293758.45199999999</v>
      </c>
      <c r="E82" s="10">
        <v>404459.1</v>
      </c>
      <c r="I82" s="43">
        <v>43709</v>
      </c>
      <c r="J82" s="42">
        <f t="shared" si="11"/>
        <v>455.34322804731141</v>
      </c>
      <c r="K82" s="42">
        <f t="shared" si="11"/>
        <v>479.81157643290209</v>
      </c>
      <c r="L82" s="42">
        <f t="shared" si="11"/>
        <v>317.48238342293138</v>
      </c>
      <c r="M82" s="42">
        <f t="shared" si="11"/>
        <v>1737.3142829406834</v>
      </c>
      <c r="Y82" s="43">
        <v>43709</v>
      </c>
      <c r="Z82" s="42">
        <f t="shared" si="12"/>
        <v>8.8987151249705541</v>
      </c>
      <c r="AA82" s="42">
        <f t="shared" si="13"/>
        <v>12.252128529741769</v>
      </c>
      <c r="AB82" s="42">
        <f t="shared" si="14"/>
        <v>4.1421402768966624</v>
      </c>
    </row>
    <row r="83" spans="1:28" x14ac:dyDescent="0.35">
      <c r="A83" s="43">
        <v>43800</v>
      </c>
      <c r="B83" s="10">
        <v>3339683.5779999997</v>
      </c>
      <c r="C83" s="10">
        <v>164125.82199999999</v>
      </c>
      <c r="D83" s="10">
        <v>292529.42200000002</v>
      </c>
      <c r="E83" s="10">
        <v>413321.04300000001</v>
      </c>
      <c r="I83" s="43">
        <v>43800</v>
      </c>
      <c r="J83" s="42">
        <f t="shared" si="11"/>
        <v>460.66067120505761</v>
      </c>
      <c r="K83" s="42">
        <f t="shared" si="11"/>
        <v>466.22081834474642</v>
      </c>
      <c r="L83" s="42">
        <f t="shared" si="11"/>
        <v>316.1540969649871</v>
      </c>
      <c r="M83" s="42">
        <f t="shared" si="11"/>
        <v>1775.3798874690676</v>
      </c>
      <c r="Y83" s="43">
        <v>43800</v>
      </c>
      <c r="Z83" s="42">
        <f t="shared" si="12"/>
        <v>8.7591957491728589</v>
      </c>
      <c r="AA83" s="42">
        <f t="shared" si="13"/>
        <v>12.376053998730056</v>
      </c>
      <c r="AB83" s="42">
        <f t="shared" si="14"/>
        <v>-0.74883402564160195</v>
      </c>
    </row>
    <row r="84" spans="1:28" x14ac:dyDescent="0.35">
      <c r="A84" s="43">
        <v>43891</v>
      </c>
      <c r="B84" s="10">
        <v>3079852.1940000001</v>
      </c>
      <c r="C84" s="10">
        <v>164442.63700000002</v>
      </c>
      <c r="D84" s="10">
        <v>272207.50900000002</v>
      </c>
      <c r="E84" s="10">
        <v>378427.85399999999</v>
      </c>
      <c r="I84" s="43">
        <v>43891</v>
      </c>
      <c r="J84" s="42">
        <f t="shared" si="11"/>
        <v>424.8207190185517</v>
      </c>
      <c r="K84" s="42">
        <f t="shared" si="11"/>
        <v>467.12077270149541</v>
      </c>
      <c r="L84" s="42">
        <f t="shared" si="11"/>
        <v>294.19098635139545</v>
      </c>
      <c r="M84" s="42">
        <f t="shared" si="11"/>
        <v>1625.499626085287</v>
      </c>
      <c r="Y84" s="43">
        <v>43891</v>
      </c>
      <c r="Z84" s="42">
        <f t="shared" si="12"/>
        <v>8.8383302786510285</v>
      </c>
      <c r="AA84" s="42">
        <f t="shared" si="13"/>
        <v>12.287208286723384</v>
      </c>
      <c r="AB84" s="42">
        <f t="shared" si="14"/>
        <v>-12.358055897631949</v>
      </c>
    </row>
    <row r="85" spans="1:28" x14ac:dyDescent="0.35">
      <c r="A85" s="43">
        <v>43983</v>
      </c>
      <c r="B85" s="10">
        <v>3325392.5350000001</v>
      </c>
      <c r="C85" s="10">
        <v>154683.72</v>
      </c>
      <c r="D85" s="10">
        <v>320274.43899999995</v>
      </c>
      <c r="E85" s="10">
        <v>391818.26400000002</v>
      </c>
      <c r="I85" s="43">
        <v>43983</v>
      </c>
      <c r="J85" s="42">
        <f t="shared" si="11"/>
        <v>458.68943012582253</v>
      </c>
      <c r="K85" s="42">
        <f t="shared" si="11"/>
        <v>439.39929527365666</v>
      </c>
      <c r="L85" s="42">
        <f t="shared" si="11"/>
        <v>346.13980142829132</v>
      </c>
      <c r="M85" s="42">
        <f t="shared" si="11"/>
        <v>1683.0168152088145</v>
      </c>
      <c r="Y85" s="43">
        <v>43983</v>
      </c>
      <c r="Z85" s="42">
        <f t="shared" si="12"/>
        <v>9.6311769401382854</v>
      </c>
      <c r="AA85" s="42">
        <f t="shared" si="13"/>
        <v>11.782616935477062</v>
      </c>
      <c r="AB85" s="42">
        <f t="shared" si="14"/>
        <v>31.074330252724678</v>
      </c>
    </row>
    <row r="86" spans="1:28" x14ac:dyDescent="0.35">
      <c r="A86" s="43">
        <v>44075</v>
      </c>
      <c r="B86" s="10">
        <v>3357181.1090000002</v>
      </c>
      <c r="C86" s="10">
        <v>159918.30599999998</v>
      </c>
      <c r="D86" s="10">
        <v>346091.321</v>
      </c>
      <c r="E86" s="10">
        <v>378832.66099999996</v>
      </c>
      <c r="I86" s="43">
        <v>44075</v>
      </c>
      <c r="J86" s="42">
        <f t="shared" si="11"/>
        <v>463.07420056693758</v>
      </c>
      <c r="K86" s="42">
        <f t="shared" si="11"/>
        <v>454.26882000094764</v>
      </c>
      <c r="L86" s="42">
        <f t="shared" si="11"/>
        <v>374.04165471661332</v>
      </c>
      <c r="M86" s="42">
        <f t="shared" si="11"/>
        <v>1627.2384347384595</v>
      </c>
      <c r="Y86" s="43">
        <v>44075</v>
      </c>
      <c r="Z86" s="42">
        <f t="shared" si="12"/>
        <v>10.308985716385429</v>
      </c>
      <c r="AA86" s="42">
        <f t="shared" si="13"/>
        <v>11.284248561521377</v>
      </c>
      <c r="AB86" s="42">
        <f t="shared" si="14"/>
        <v>16.143794069454465</v>
      </c>
    </row>
    <row r="87" spans="1:28" x14ac:dyDescent="0.35">
      <c r="A87" s="43">
        <v>44166</v>
      </c>
      <c r="B87" s="10">
        <v>3459288.7779999999</v>
      </c>
      <c r="C87" s="10">
        <v>179670.34700000001</v>
      </c>
      <c r="D87" s="10">
        <v>369057.21299999999</v>
      </c>
      <c r="E87" s="10">
        <v>363628.71499999997</v>
      </c>
      <c r="I87" s="43">
        <v>44166</v>
      </c>
      <c r="J87" s="42">
        <f t="shared" si="11"/>
        <v>477.15846521002459</v>
      </c>
      <c r="K87" s="42">
        <f t="shared" si="11"/>
        <v>510.37707040775439</v>
      </c>
      <c r="L87" s="42">
        <f t="shared" si="11"/>
        <v>398.86227206379903</v>
      </c>
      <c r="M87" s="42">
        <f t="shared" si="11"/>
        <v>1561.9313800996617</v>
      </c>
      <c r="Y87" s="43">
        <v>44166</v>
      </c>
      <c r="Z87" s="42">
        <f t="shared" si="12"/>
        <v>10.668586425830911</v>
      </c>
      <c r="AA87" s="42">
        <f t="shared" si="13"/>
        <v>10.511661163201101</v>
      </c>
      <c r="AB87" s="42">
        <f t="shared" si="14"/>
        <v>12.782238351217739</v>
      </c>
    </row>
    <row r="88" spans="1:28" x14ac:dyDescent="0.35">
      <c r="A88" s="43">
        <v>44256</v>
      </c>
      <c r="B88" s="10">
        <v>3869879.5579999997</v>
      </c>
      <c r="C88" s="10">
        <v>181355.40000000002</v>
      </c>
      <c r="D88" s="10">
        <v>388503.3</v>
      </c>
      <c r="E88" s="10">
        <v>383190.473</v>
      </c>
      <c r="I88" s="43">
        <v>44256</v>
      </c>
      <c r="J88" s="42">
        <f t="shared" ref="J88:M95" si="15">B88/B$4*100</f>
        <v>533.79347864404519</v>
      </c>
      <c r="K88" s="42">
        <f t="shared" si="15"/>
        <v>515.16368337968686</v>
      </c>
      <c r="L88" s="42">
        <f t="shared" si="15"/>
        <v>419.8788249730909</v>
      </c>
      <c r="M88" s="42">
        <f t="shared" si="15"/>
        <v>1645.9569875661011</v>
      </c>
      <c r="Y88" s="43">
        <v>44256</v>
      </c>
      <c r="Z88" s="42">
        <f t="shared" si="12"/>
        <v>10.039157399533725</v>
      </c>
      <c r="AA88" s="42">
        <f t="shared" si="13"/>
        <v>9.9018707754831894</v>
      </c>
      <c r="AB88" s="42">
        <f t="shared" si="14"/>
        <v>10.72264018606559</v>
      </c>
    </row>
    <row r="89" spans="1:28" x14ac:dyDescent="0.35">
      <c r="A89" s="43">
        <v>44348</v>
      </c>
      <c r="B89" s="10">
        <v>3937540.003</v>
      </c>
      <c r="C89" s="10">
        <v>204155.76199999999</v>
      </c>
      <c r="D89" s="10">
        <v>406410.82499999995</v>
      </c>
      <c r="E89" s="10">
        <v>385032.23500000004</v>
      </c>
      <c r="I89" s="43">
        <v>44348</v>
      </c>
      <c r="J89" s="42">
        <f t="shared" si="15"/>
        <v>543.12625083032481</v>
      </c>
      <c r="K89" s="42">
        <f t="shared" si="15"/>
        <v>579.93108743994765</v>
      </c>
      <c r="L89" s="42">
        <f t="shared" si="15"/>
        <v>439.2325616213414</v>
      </c>
      <c r="M89" s="42">
        <f t="shared" si="15"/>
        <v>1653.8680950881655</v>
      </c>
      <c r="Y89" s="43">
        <v>44348</v>
      </c>
      <c r="Z89" s="42">
        <f t="shared" si="12"/>
        <v>10.321439901318</v>
      </c>
      <c r="AA89" s="42">
        <f t="shared" si="13"/>
        <v>9.7784970998807665</v>
      </c>
      <c r="AB89" s="42">
        <f t="shared" si="14"/>
        <v>8.7715011443076314</v>
      </c>
    </row>
    <row r="90" spans="1:28" x14ac:dyDescent="0.35">
      <c r="A90" s="43">
        <v>44440</v>
      </c>
      <c r="B90" s="10">
        <v>4057348.1109999996</v>
      </c>
      <c r="C90" s="10">
        <v>181931.45699999999</v>
      </c>
      <c r="D90" s="10">
        <v>414808.09099999996</v>
      </c>
      <c r="E90" s="10">
        <v>386929.50799999997</v>
      </c>
      <c r="I90" s="43">
        <v>44440</v>
      </c>
      <c r="J90" s="42">
        <f t="shared" si="15"/>
        <v>559.65203303635622</v>
      </c>
      <c r="K90" s="42">
        <f t="shared" si="15"/>
        <v>516.80004847251917</v>
      </c>
      <c r="L90" s="42">
        <f t="shared" si="15"/>
        <v>448.30799079032533</v>
      </c>
      <c r="M90" s="42">
        <f t="shared" si="15"/>
        <v>1662.0176446508719</v>
      </c>
      <c r="Y90" s="43">
        <v>44440</v>
      </c>
      <c r="Z90" s="42">
        <f t="shared" si="12"/>
        <v>10.223625867235823</v>
      </c>
      <c r="AA90" s="42">
        <f t="shared" si="13"/>
        <v>9.5365124562761494</v>
      </c>
      <c r="AB90" s="42">
        <f t="shared" si="14"/>
        <v>4.6156207059892909</v>
      </c>
    </row>
    <row r="91" spans="1:28" x14ac:dyDescent="0.35">
      <c r="A91" s="43">
        <v>44531</v>
      </c>
      <c r="B91" s="10">
        <v>4246821.3710000003</v>
      </c>
      <c r="C91" s="10">
        <v>183138.739</v>
      </c>
      <c r="D91" s="10">
        <v>423988.80700000003</v>
      </c>
      <c r="E91" s="10">
        <v>395397.18300000002</v>
      </c>
      <c r="I91" s="43">
        <v>44531</v>
      </c>
      <c r="J91" s="42">
        <f t="shared" si="15"/>
        <v>585.787107539217</v>
      </c>
      <c r="K91" s="42">
        <f t="shared" si="15"/>
        <v>520.22949056245966</v>
      </c>
      <c r="L91" s="42">
        <f t="shared" si="15"/>
        <v>458.23014137821394</v>
      </c>
      <c r="M91" s="42">
        <f t="shared" si="15"/>
        <v>1698.3897097640063</v>
      </c>
      <c r="Y91" s="43">
        <v>44531</v>
      </c>
      <c r="Z91" s="42">
        <f t="shared" si="12"/>
        <v>9.983674140270308</v>
      </c>
      <c r="AA91" s="42">
        <f t="shared" si="13"/>
        <v>9.3104265157000405</v>
      </c>
      <c r="AB91" s="42">
        <f t="shared" si="14"/>
        <v>5.0129841726168447</v>
      </c>
    </row>
    <row r="92" spans="1:28" x14ac:dyDescent="0.35">
      <c r="A92" s="43">
        <v>44621</v>
      </c>
      <c r="B92" s="10">
        <v>4215856.5649999995</v>
      </c>
      <c r="C92" s="10">
        <v>184071.478</v>
      </c>
      <c r="D92" s="10">
        <v>432936.07999999996</v>
      </c>
      <c r="E92" s="10">
        <v>405704.75800000003</v>
      </c>
      <c r="I92" s="43">
        <v>44621</v>
      </c>
      <c r="J92" s="42">
        <f t="shared" si="15"/>
        <v>581.5159638866686</v>
      </c>
      <c r="K92" s="42">
        <f t="shared" si="15"/>
        <v>522.87905742879991</v>
      </c>
      <c r="L92" s="42">
        <f t="shared" si="15"/>
        <v>467.89999611034477</v>
      </c>
      <c r="M92" s="42">
        <f t="shared" si="15"/>
        <v>1742.664884361345</v>
      </c>
      <c r="Y92" s="43">
        <v>44621</v>
      </c>
      <c r="Z92" s="42">
        <f t="shared" si="12"/>
        <v>10.269231728475562</v>
      </c>
      <c r="AA92" s="42">
        <f t="shared" si="13"/>
        <v>9.6233055310315123</v>
      </c>
      <c r="AB92" s="42">
        <f t="shared" si="14"/>
        <v>4.8607601227605333</v>
      </c>
    </row>
    <row r="93" spans="1:28" x14ac:dyDescent="0.35">
      <c r="A93" s="43">
        <v>44713</v>
      </c>
      <c r="B93" s="10">
        <v>4091301.088</v>
      </c>
      <c r="C93" s="10">
        <v>191527.33500000002</v>
      </c>
      <c r="D93" s="10">
        <v>423653.82500000001</v>
      </c>
      <c r="E93" s="10">
        <v>380322.69499999995</v>
      </c>
      <c r="I93" s="43">
        <v>44713</v>
      </c>
      <c r="J93" s="42">
        <f t="shared" si="15"/>
        <v>564.33535132353256</v>
      </c>
      <c r="K93" s="42">
        <f t="shared" si="15"/>
        <v>544.05839234175119</v>
      </c>
      <c r="L93" s="42">
        <f t="shared" si="15"/>
        <v>457.86810623321736</v>
      </c>
      <c r="M93" s="42">
        <f t="shared" si="15"/>
        <v>1633.6387292311958</v>
      </c>
      <c r="Y93" s="43">
        <v>44713</v>
      </c>
      <c r="Z93" s="42">
        <f t="shared" si="12"/>
        <v>10.354990158084401</v>
      </c>
      <c r="AA93" s="42">
        <f t="shared" si="13"/>
        <v>9.2958862430219646</v>
      </c>
      <c r="AB93" s="42">
        <f t="shared" si="14"/>
        <v>-4.8464387602949444</v>
      </c>
    </row>
    <row r="94" spans="1:28" x14ac:dyDescent="0.35">
      <c r="A94" s="43">
        <v>44805</v>
      </c>
      <c r="B94" s="10">
        <v>4117661.165</v>
      </c>
      <c r="C94" s="10">
        <v>200064.288</v>
      </c>
      <c r="D94" s="10">
        <v>417035.08100000001</v>
      </c>
      <c r="E94" s="10">
        <v>386268.02399999998</v>
      </c>
      <c r="I94" s="43">
        <v>44805</v>
      </c>
      <c r="J94" s="42">
        <f t="shared" si="15"/>
        <v>567.97133972789186</v>
      </c>
      <c r="K94" s="42">
        <f t="shared" si="15"/>
        <v>568.30872154242149</v>
      </c>
      <c r="L94" s="42">
        <f t="shared" si="15"/>
        <v>450.71483249392685</v>
      </c>
      <c r="M94" s="42">
        <f t="shared" si="15"/>
        <v>1659.176305190005</v>
      </c>
      <c r="Y94" s="43">
        <v>44805</v>
      </c>
      <c r="Z94" s="42">
        <f t="shared" si="12"/>
        <v>10.127960128064593</v>
      </c>
      <c r="AA94" s="42">
        <f t="shared" si="13"/>
        <v>9.3807627320884706</v>
      </c>
      <c r="AB94" s="42">
        <f t="shared" si="14"/>
        <v>-3.3083085772909184</v>
      </c>
    </row>
    <row r="95" spans="1:28" x14ac:dyDescent="0.35">
      <c r="A95" s="43">
        <v>44896</v>
      </c>
      <c r="B95" s="10">
        <v>4287083.9479999999</v>
      </c>
      <c r="C95" s="10">
        <v>208284.361</v>
      </c>
      <c r="D95" s="10">
        <v>429197.10800000001</v>
      </c>
      <c r="E95" s="10">
        <v>398267.56699999998</v>
      </c>
      <c r="I95" s="43">
        <v>44896</v>
      </c>
      <c r="J95" s="42">
        <f t="shared" si="15"/>
        <v>591.34074317926547</v>
      </c>
      <c r="K95" s="42">
        <f t="shared" si="15"/>
        <v>591.65891174535955</v>
      </c>
      <c r="L95" s="42">
        <f t="shared" si="15"/>
        <v>463.85906474639683</v>
      </c>
      <c r="M95" s="42">
        <f t="shared" si="15"/>
        <v>1710.7191619155944</v>
      </c>
      <c r="Y95" s="43">
        <v>44896</v>
      </c>
      <c r="Z95" s="42">
        <f t="shared" si="12"/>
        <v>10.011399664805444</v>
      </c>
      <c r="AA95" s="42">
        <f t="shared" si="13"/>
        <v>9.2899409442588308</v>
      </c>
      <c r="AB95" s="42">
        <f>(D95-D94)/C95*100</f>
        <v>5.8391455515952071</v>
      </c>
    </row>
    <row r="96" spans="1:28" x14ac:dyDescent="0.35">
      <c r="A96" s="43">
        <v>44986</v>
      </c>
      <c r="B96">
        <v>4429563</v>
      </c>
      <c r="C96">
        <v>199006</v>
      </c>
      <c r="D96">
        <v>429415</v>
      </c>
      <c r="E96">
        <v>420039</v>
      </c>
      <c r="I96" s="43">
        <v>44986</v>
      </c>
      <c r="J96" s="42">
        <f t="shared" ref="J96:J97" si="16">B96/B$4*100</f>
        <v>610.99365166417226</v>
      </c>
      <c r="K96" s="42">
        <f t="shared" ref="K96:K97" si="17">C96/C$4*100</f>
        <v>565.30251635549837</v>
      </c>
      <c r="L96" s="42">
        <f t="shared" ref="L96:L97" si="18">D96/D$4*100</f>
        <v>464.09455370345592</v>
      </c>
      <c r="M96" s="42">
        <f t="shared" ref="M96:M97" si="19">E96/E$4*100</f>
        <v>1804.2362110090285</v>
      </c>
      <c r="Y96" s="43">
        <v>44986</v>
      </c>
      <c r="Z96" s="42">
        <f t="shared" ref="Z96:Z97" si="20">D96/B96*100</f>
        <v>9.6942971575299861</v>
      </c>
      <c r="AA96" s="42">
        <f t="shared" ref="AA96:AA97" si="21">E96/B96*100</f>
        <v>9.4826284218104586</v>
      </c>
      <c r="AB96" s="42">
        <f t="shared" ref="AB96:AB97" si="22">(D96-D95)/C96*100</f>
        <v>0.10949016612564072</v>
      </c>
    </row>
    <row r="97" spans="1:28" x14ac:dyDescent="0.35">
      <c r="A97" s="43">
        <v>45078</v>
      </c>
      <c r="B97">
        <v>4556925</v>
      </c>
      <c r="C97">
        <v>205871</v>
      </c>
      <c r="D97">
        <v>417169</v>
      </c>
      <c r="E97">
        <v>436518</v>
      </c>
      <c r="I97" s="43">
        <v>45078</v>
      </c>
      <c r="J97" s="42">
        <f t="shared" si="16"/>
        <v>628.56138316799161</v>
      </c>
      <c r="K97" s="42">
        <f t="shared" si="17"/>
        <v>584.80344484398859</v>
      </c>
      <c r="L97" s="42">
        <f t="shared" si="18"/>
        <v>450.85956679183778</v>
      </c>
      <c r="M97" s="42">
        <f t="shared" si="19"/>
        <v>1875.0201346952049</v>
      </c>
      <c r="Y97" s="43">
        <v>45078</v>
      </c>
      <c r="Z97" s="42">
        <f t="shared" si="20"/>
        <v>9.1546163257020901</v>
      </c>
      <c r="AA97" s="42">
        <f t="shared" si="21"/>
        <v>9.5792228311855041</v>
      </c>
      <c r="AB97" s="42">
        <f t="shared" si="22"/>
        <v>-5.9483851538099106</v>
      </c>
    </row>
  </sheetData>
  <mergeCells count="2">
    <mergeCell ref="J2:M2"/>
    <mergeCell ref="R2:U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C3848-E7E2-4F89-B813-54BBF435D3C3}">
  <dimension ref="A1:W96"/>
  <sheetViews>
    <sheetView topLeftCell="L15" workbookViewId="0">
      <selection activeCell="T3" sqref="T3"/>
    </sheetView>
  </sheetViews>
  <sheetFormatPr defaultColWidth="8.90625" defaultRowHeight="14.5" x14ac:dyDescent="0.35"/>
  <cols>
    <col min="2" max="4" width="19.36328125" customWidth="1"/>
    <col min="9" max="11" width="19.36328125" customWidth="1"/>
    <col min="14" max="14" width="8.90625" style="61"/>
    <col min="15" max="17" width="19.36328125" style="61" customWidth="1"/>
    <col min="22" max="23" width="19.36328125" customWidth="1"/>
  </cols>
  <sheetData>
    <row r="1" spans="1:23" x14ac:dyDescent="0.35">
      <c r="A1" t="s">
        <v>227</v>
      </c>
    </row>
    <row r="2" spans="1:23" x14ac:dyDescent="0.35">
      <c r="I2" s="115" t="s">
        <v>249</v>
      </c>
      <c r="J2" s="115"/>
      <c r="K2" s="115"/>
      <c r="O2" s="116" t="s">
        <v>250</v>
      </c>
      <c r="P2" s="116"/>
      <c r="Q2" s="116"/>
    </row>
    <row r="3" spans="1:23" ht="29" x14ac:dyDescent="0.35">
      <c r="B3" s="3" t="s">
        <v>207</v>
      </c>
      <c r="C3" s="3" t="s">
        <v>252</v>
      </c>
      <c r="D3" s="3" t="s">
        <v>253</v>
      </c>
      <c r="I3" s="3" t="s">
        <v>207</v>
      </c>
      <c r="J3" s="3" t="s">
        <v>252</v>
      </c>
      <c r="K3" s="3" t="s">
        <v>253</v>
      </c>
      <c r="O3" s="60" t="s">
        <v>207</v>
      </c>
      <c r="P3" s="60" t="s">
        <v>252</v>
      </c>
      <c r="Q3" s="60" t="s">
        <v>253</v>
      </c>
      <c r="V3" s="7" t="s">
        <v>254</v>
      </c>
      <c r="W3" s="7" t="s">
        <v>257</v>
      </c>
    </row>
    <row r="4" spans="1:23" x14ac:dyDescent="0.35">
      <c r="A4" s="43">
        <v>36586</v>
      </c>
      <c r="B4">
        <v>224360</v>
      </c>
      <c r="C4">
        <v>107302</v>
      </c>
      <c r="D4">
        <v>29375</v>
      </c>
      <c r="H4" s="43">
        <v>36586</v>
      </c>
      <c r="I4">
        <f t="shared" ref="I4:K35" si="0">B4/B$4*100</f>
        <v>100</v>
      </c>
      <c r="J4">
        <f t="shared" si="0"/>
        <v>100</v>
      </c>
      <c r="K4">
        <f t="shared" si="0"/>
        <v>100</v>
      </c>
      <c r="N4" s="79">
        <v>40969</v>
      </c>
      <c r="O4" s="80">
        <f t="shared" ref="O4:Q46" si="1">B52/B$52*100</f>
        <v>100</v>
      </c>
      <c r="P4" s="80">
        <f t="shared" si="1"/>
        <v>100</v>
      </c>
      <c r="Q4" s="80">
        <f t="shared" si="1"/>
        <v>100</v>
      </c>
      <c r="U4" s="43">
        <v>36586</v>
      </c>
      <c r="V4" s="42">
        <f t="shared" ref="V4:V67" si="2">C4/B4*100</f>
        <v>47.825815653414153</v>
      </c>
      <c r="W4" s="42">
        <f t="shared" ref="W4:W67" si="3">D4/B4*100</f>
        <v>13.09279729006953</v>
      </c>
    </row>
    <row r="5" spans="1:23" x14ac:dyDescent="0.35">
      <c r="A5" s="43">
        <v>36678</v>
      </c>
      <c r="B5">
        <v>230788</v>
      </c>
      <c r="C5">
        <v>100236</v>
      </c>
      <c r="D5">
        <v>28483</v>
      </c>
      <c r="H5" s="43">
        <v>36678</v>
      </c>
      <c r="I5">
        <f t="shared" si="0"/>
        <v>102.86503833125333</v>
      </c>
      <c r="J5">
        <f t="shared" si="0"/>
        <v>93.414847812715522</v>
      </c>
      <c r="K5">
        <f t="shared" si="0"/>
        <v>96.963404255319148</v>
      </c>
      <c r="N5" s="79">
        <v>41061</v>
      </c>
      <c r="O5" s="80">
        <f t="shared" si="1"/>
        <v>102.0840729151238</v>
      </c>
      <c r="P5" s="80">
        <f t="shared" si="1"/>
        <v>102.87940655743428</v>
      </c>
      <c r="Q5" s="80">
        <f t="shared" si="1"/>
        <v>103.64990930365474</v>
      </c>
      <c r="U5" s="43">
        <v>36678</v>
      </c>
      <c r="V5" s="42">
        <f t="shared" si="2"/>
        <v>43.432067525174617</v>
      </c>
      <c r="W5" s="42">
        <f t="shared" si="3"/>
        <v>12.341629547463473</v>
      </c>
    </row>
    <row r="6" spans="1:23" x14ac:dyDescent="0.35">
      <c r="A6" s="43">
        <v>36770</v>
      </c>
      <c r="B6">
        <v>239705</v>
      </c>
      <c r="C6">
        <v>104422</v>
      </c>
      <c r="D6">
        <v>28571</v>
      </c>
      <c r="H6" s="43">
        <v>36770</v>
      </c>
      <c r="I6">
        <f t="shared" si="0"/>
        <v>106.83945444820824</v>
      </c>
      <c r="J6">
        <f t="shared" si="0"/>
        <v>97.315986654489194</v>
      </c>
      <c r="K6">
        <f t="shared" si="0"/>
        <v>97.26297872340426</v>
      </c>
      <c r="N6" s="79">
        <v>41153</v>
      </c>
      <c r="O6" s="80">
        <f t="shared" si="1"/>
        <v>107.16952221821397</v>
      </c>
      <c r="P6" s="80">
        <f t="shared" si="1"/>
        <v>108.46472544293837</v>
      </c>
      <c r="Q6" s="80">
        <f t="shared" si="1"/>
        <v>106.81517307568554</v>
      </c>
      <c r="U6" s="43">
        <v>36770</v>
      </c>
      <c r="V6" s="42">
        <f t="shared" si="2"/>
        <v>43.562712500782212</v>
      </c>
      <c r="W6" s="42">
        <f t="shared" si="3"/>
        <v>11.919234058530277</v>
      </c>
    </row>
    <row r="7" spans="1:23" x14ac:dyDescent="0.35">
      <c r="A7" s="43">
        <v>36861</v>
      </c>
      <c r="B7">
        <v>252001</v>
      </c>
      <c r="C7">
        <v>110630</v>
      </c>
      <c r="D7">
        <v>17783</v>
      </c>
      <c r="H7" s="43">
        <v>36861</v>
      </c>
      <c r="I7">
        <f t="shared" si="0"/>
        <v>112.31993225173828</v>
      </c>
      <c r="J7">
        <f t="shared" si="0"/>
        <v>103.10152653259026</v>
      </c>
      <c r="K7">
        <f t="shared" si="0"/>
        <v>60.537872340425537</v>
      </c>
      <c r="N7" s="79">
        <v>41244</v>
      </c>
      <c r="O7" s="80">
        <f t="shared" si="1"/>
        <v>112.6722355240673</v>
      </c>
      <c r="P7" s="80">
        <f t="shared" si="1"/>
        <v>112.85511534135917</v>
      </c>
      <c r="Q7" s="80">
        <f t="shared" si="1"/>
        <v>110.99503575183527</v>
      </c>
      <c r="U7" s="43">
        <v>36861</v>
      </c>
      <c r="V7" s="42">
        <f t="shared" si="2"/>
        <v>43.900619441986343</v>
      </c>
      <c r="W7" s="42">
        <f t="shared" si="3"/>
        <v>7.0567180288967108</v>
      </c>
    </row>
    <row r="8" spans="1:23" x14ac:dyDescent="0.35">
      <c r="A8" s="43">
        <v>36951</v>
      </c>
      <c r="B8">
        <v>259327</v>
      </c>
      <c r="C8">
        <v>119743</v>
      </c>
      <c r="D8">
        <v>16126</v>
      </c>
      <c r="H8" s="43">
        <v>36951</v>
      </c>
      <c r="I8">
        <f t="shared" si="0"/>
        <v>115.5852201818506</v>
      </c>
      <c r="J8">
        <f t="shared" si="0"/>
        <v>111.59437848315967</v>
      </c>
      <c r="K8">
        <f t="shared" si="0"/>
        <v>54.897021276595751</v>
      </c>
      <c r="N8" s="79">
        <v>41334</v>
      </c>
      <c r="O8" s="80">
        <f t="shared" si="1"/>
        <v>115.81627709927933</v>
      </c>
      <c r="P8" s="80">
        <f t="shared" si="1"/>
        <v>117.84326758989319</v>
      </c>
      <c r="Q8" s="80">
        <f t="shared" si="1"/>
        <v>107.47737725336664</v>
      </c>
      <c r="U8" s="43">
        <v>36951</v>
      </c>
      <c r="V8" s="42">
        <f t="shared" si="2"/>
        <v>46.174520971591853</v>
      </c>
      <c r="W8" s="42">
        <f t="shared" si="3"/>
        <v>6.2184037913522312</v>
      </c>
    </row>
    <row r="9" spans="1:23" x14ac:dyDescent="0.35">
      <c r="A9" s="43">
        <v>37043</v>
      </c>
      <c r="B9">
        <v>269491</v>
      </c>
      <c r="C9">
        <v>120814</v>
      </c>
      <c r="D9">
        <v>22674</v>
      </c>
      <c r="H9" s="43">
        <v>37043</v>
      </c>
      <c r="I9">
        <f t="shared" si="0"/>
        <v>120.11543947227669</v>
      </c>
      <c r="J9">
        <f t="shared" si="0"/>
        <v>112.59249594602151</v>
      </c>
      <c r="K9">
        <f t="shared" si="0"/>
        <v>77.188085106382971</v>
      </c>
      <c r="N9" s="79">
        <v>41426</v>
      </c>
      <c r="O9" s="80">
        <f t="shared" si="1"/>
        <v>117.72710929058508</v>
      </c>
      <c r="P9" s="80">
        <f t="shared" si="1"/>
        <v>117.43456373942026</v>
      </c>
      <c r="Q9" s="80">
        <f t="shared" si="1"/>
        <v>106.54726130644848</v>
      </c>
      <c r="U9" s="43">
        <v>37043</v>
      </c>
      <c r="V9" s="42">
        <f t="shared" si="2"/>
        <v>44.830439606517473</v>
      </c>
      <c r="W9" s="42">
        <f t="shared" si="3"/>
        <v>8.4136390454597745</v>
      </c>
    </row>
    <row r="10" spans="1:23" x14ac:dyDescent="0.35">
      <c r="A10" s="43">
        <v>37135</v>
      </c>
      <c r="B10">
        <v>281906</v>
      </c>
      <c r="C10">
        <v>129177</v>
      </c>
      <c r="D10">
        <v>25754</v>
      </c>
      <c r="H10" s="43">
        <v>37135</v>
      </c>
      <c r="I10">
        <f t="shared" si="0"/>
        <v>125.64895703333927</v>
      </c>
      <c r="J10">
        <f t="shared" si="0"/>
        <v>120.38638608786417</v>
      </c>
      <c r="K10">
        <f t="shared" si="0"/>
        <v>87.673191489361699</v>
      </c>
      <c r="N10" s="79">
        <v>41518</v>
      </c>
      <c r="O10" s="80">
        <f t="shared" si="1"/>
        <v>125.54823953432515</v>
      </c>
      <c r="P10" s="80">
        <f t="shared" si="1"/>
        <v>120.79269586594094</v>
      </c>
      <c r="Q10" s="80">
        <f t="shared" si="1"/>
        <v>110.86721086817882</v>
      </c>
      <c r="U10" s="43">
        <v>37135</v>
      </c>
      <c r="V10" s="42">
        <f t="shared" si="2"/>
        <v>45.822721048860259</v>
      </c>
      <c r="W10" s="42">
        <f t="shared" si="3"/>
        <v>9.1356693365873731</v>
      </c>
    </row>
    <row r="11" spans="1:23" x14ac:dyDescent="0.35">
      <c r="A11" s="43">
        <v>37226</v>
      </c>
      <c r="B11">
        <v>288028</v>
      </c>
      <c r="C11">
        <v>138316</v>
      </c>
      <c r="D11">
        <v>25069</v>
      </c>
      <c r="H11" s="43">
        <v>37226</v>
      </c>
      <c r="I11">
        <f t="shared" si="0"/>
        <v>128.37760741665181</v>
      </c>
      <c r="J11">
        <f t="shared" si="0"/>
        <v>128.90346871446945</v>
      </c>
      <c r="K11">
        <f t="shared" si="0"/>
        <v>85.341276595744688</v>
      </c>
      <c r="N11" s="79">
        <v>41609</v>
      </c>
      <c r="O11" s="80">
        <f t="shared" si="1"/>
        <v>130.32347274912757</v>
      </c>
      <c r="P11" s="80">
        <f t="shared" si="1"/>
        <v>123.63831642068959</v>
      </c>
      <c r="Q11" s="80">
        <f t="shared" si="1"/>
        <v>111.00293790276513</v>
      </c>
      <c r="U11" s="43">
        <v>37226</v>
      </c>
      <c r="V11" s="42">
        <f t="shared" si="2"/>
        <v>48.021720110544805</v>
      </c>
      <c r="W11" s="42">
        <f t="shared" si="3"/>
        <v>8.7036676989737103</v>
      </c>
    </row>
    <row r="12" spans="1:23" x14ac:dyDescent="0.35">
      <c r="A12" s="43">
        <v>37316</v>
      </c>
      <c r="B12">
        <v>302182</v>
      </c>
      <c r="C12">
        <v>139104.29999999999</v>
      </c>
      <c r="D12">
        <v>12299</v>
      </c>
      <c r="H12" s="43">
        <v>37316</v>
      </c>
      <c r="I12">
        <f t="shared" si="0"/>
        <v>134.6862185772865</v>
      </c>
      <c r="J12">
        <f t="shared" si="0"/>
        <v>129.63812417289517</v>
      </c>
      <c r="K12">
        <f t="shared" si="0"/>
        <v>41.86893617021277</v>
      </c>
      <c r="N12" s="79">
        <v>41699</v>
      </c>
      <c r="O12" s="80">
        <f t="shared" si="1"/>
        <v>132.8376161641896</v>
      </c>
      <c r="P12" s="80">
        <f t="shared" si="1"/>
        <v>124.85087478368099</v>
      </c>
      <c r="Q12" s="80">
        <f t="shared" si="1"/>
        <v>103.21922616359738</v>
      </c>
      <c r="U12" s="43">
        <v>37316</v>
      </c>
      <c r="V12" s="42">
        <f t="shared" si="2"/>
        <v>46.033284576844416</v>
      </c>
      <c r="W12" s="42">
        <f t="shared" si="3"/>
        <v>4.0700637364237444</v>
      </c>
    </row>
    <row r="13" spans="1:23" x14ac:dyDescent="0.35">
      <c r="A13" s="43">
        <v>37408</v>
      </c>
      <c r="B13">
        <v>314106</v>
      </c>
      <c r="C13">
        <v>151735</v>
      </c>
      <c r="D13">
        <v>11830</v>
      </c>
      <c r="H13" s="43">
        <v>37408</v>
      </c>
      <c r="I13">
        <f t="shared" si="0"/>
        <v>140.00089142449633</v>
      </c>
      <c r="J13">
        <f t="shared" si="0"/>
        <v>141.40929339620882</v>
      </c>
      <c r="K13">
        <f t="shared" si="0"/>
        <v>40.272340425531915</v>
      </c>
      <c r="N13" s="79">
        <v>41791</v>
      </c>
      <c r="O13" s="80">
        <f t="shared" si="1"/>
        <v>142.0021671123661</v>
      </c>
      <c r="P13" s="80">
        <f t="shared" si="1"/>
        <v>132.03994491907366</v>
      </c>
      <c r="Q13" s="80">
        <f t="shared" si="1"/>
        <v>109.40995236169621</v>
      </c>
      <c r="U13" s="43">
        <v>37408</v>
      </c>
      <c r="V13" s="42">
        <f t="shared" si="2"/>
        <v>48.306940968972256</v>
      </c>
      <c r="W13" s="42">
        <f t="shared" si="3"/>
        <v>3.7662445161824354</v>
      </c>
    </row>
    <row r="14" spans="1:23" x14ac:dyDescent="0.35">
      <c r="A14" s="43">
        <v>37500</v>
      </c>
      <c r="B14">
        <v>318924</v>
      </c>
      <c r="C14">
        <v>155499</v>
      </c>
      <c r="D14">
        <v>11765</v>
      </c>
      <c r="H14" s="43">
        <v>37500</v>
      </c>
      <c r="I14">
        <f t="shared" si="0"/>
        <v>142.14833303619184</v>
      </c>
      <c r="J14">
        <f t="shared" si="0"/>
        <v>144.91714972693893</v>
      </c>
      <c r="K14">
        <f t="shared" si="0"/>
        <v>40.051063829787239</v>
      </c>
      <c r="N14" s="79">
        <v>41883</v>
      </c>
      <c r="O14" s="80">
        <f t="shared" si="1"/>
        <v>142.34799668466766</v>
      </c>
      <c r="P14" s="80">
        <f t="shared" si="1"/>
        <v>136.15512555135535</v>
      </c>
      <c r="Q14" s="80">
        <f t="shared" si="1"/>
        <v>108.72075210799824</v>
      </c>
      <c r="U14" s="43">
        <v>37500</v>
      </c>
      <c r="V14" s="42">
        <f t="shared" si="2"/>
        <v>48.75738420438725</v>
      </c>
      <c r="W14" s="42">
        <f t="shared" si="3"/>
        <v>3.6889666503618419</v>
      </c>
    </row>
    <row r="15" spans="1:23" x14ac:dyDescent="0.35">
      <c r="A15" s="43">
        <v>37591</v>
      </c>
      <c r="B15">
        <v>328817</v>
      </c>
      <c r="C15">
        <v>162695</v>
      </c>
      <c r="D15">
        <v>12054</v>
      </c>
      <c r="H15" s="43">
        <v>37591</v>
      </c>
      <c r="I15">
        <f t="shared" si="0"/>
        <v>146.55776430736316</v>
      </c>
      <c r="J15">
        <f t="shared" si="0"/>
        <v>151.6234552944027</v>
      </c>
      <c r="K15">
        <f t="shared" si="0"/>
        <v>41.034893617021275</v>
      </c>
      <c r="N15" s="79">
        <v>41974</v>
      </c>
      <c r="O15" s="80">
        <f t="shared" si="1"/>
        <v>142.3980589609622</v>
      </c>
      <c r="P15" s="80">
        <f t="shared" si="1"/>
        <v>141.12080506248159</v>
      </c>
      <c r="Q15" s="80">
        <f t="shared" si="1"/>
        <v>110.05778705973428</v>
      </c>
      <c r="U15" s="43">
        <v>37591</v>
      </c>
      <c r="V15" s="42">
        <f t="shared" si="2"/>
        <v>49.47888947347613</v>
      </c>
      <c r="W15" s="42">
        <f t="shared" si="3"/>
        <v>3.6658688571454641</v>
      </c>
    </row>
    <row r="16" spans="1:23" x14ac:dyDescent="0.35">
      <c r="A16" s="43">
        <v>37681</v>
      </c>
      <c r="B16">
        <v>340074</v>
      </c>
      <c r="C16">
        <v>165186.6</v>
      </c>
      <c r="D16">
        <v>16714</v>
      </c>
      <c r="H16" s="43">
        <v>37681</v>
      </c>
      <c r="I16">
        <f t="shared" si="0"/>
        <v>151.57514708504189</v>
      </c>
      <c r="J16">
        <f t="shared" si="0"/>
        <v>153.94549961790091</v>
      </c>
      <c r="K16">
        <f t="shared" si="0"/>
        <v>56.898723404255314</v>
      </c>
      <c r="N16" s="79">
        <v>42064</v>
      </c>
      <c r="O16" s="80">
        <f t="shared" si="1"/>
        <v>149.93800273950873</v>
      </c>
      <c r="P16" s="80">
        <f t="shared" si="1"/>
        <v>144.98602157045676</v>
      </c>
      <c r="Q16" s="80">
        <f t="shared" si="1"/>
        <v>122.52525203220441</v>
      </c>
      <c r="U16" s="43">
        <v>37681</v>
      </c>
      <c r="V16" s="42">
        <f t="shared" si="2"/>
        <v>48.573722189876321</v>
      </c>
      <c r="W16" s="42">
        <f t="shared" si="3"/>
        <v>4.9148126584214022</v>
      </c>
    </row>
    <row r="17" spans="1:23" x14ac:dyDescent="0.35">
      <c r="A17" s="43">
        <v>37773</v>
      </c>
      <c r="B17">
        <v>353401</v>
      </c>
      <c r="C17">
        <v>170715</v>
      </c>
      <c r="D17">
        <v>19810</v>
      </c>
      <c r="H17" s="43">
        <v>37773</v>
      </c>
      <c r="I17">
        <f t="shared" si="0"/>
        <v>157.51515421643788</v>
      </c>
      <c r="J17">
        <f t="shared" si="0"/>
        <v>159.09768690238766</v>
      </c>
      <c r="K17">
        <f t="shared" si="0"/>
        <v>67.438297872340428</v>
      </c>
      <c r="N17" s="79">
        <v>42156</v>
      </c>
      <c r="O17" s="80">
        <f t="shared" si="1"/>
        <v>150.78691525176046</v>
      </c>
      <c r="P17" s="80">
        <f t="shared" si="1"/>
        <v>146.95454032036849</v>
      </c>
      <c r="Q17" s="80">
        <f t="shared" si="1"/>
        <v>124.25867871182854</v>
      </c>
      <c r="U17" s="43">
        <v>37773</v>
      </c>
      <c r="V17" s="42">
        <f t="shared" si="2"/>
        <v>48.306314922708196</v>
      </c>
      <c r="W17" s="42">
        <f t="shared" si="3"/>
        <v>5.6055302616574378</v>
      </c>
    </row>
    <row r="18" spans="1:23" x14ac:dyDescent="0.35">
      <c r="A18" s="43">
        <v>37865</v>
      </c>
      <c r="B18">
        <v>365394</v>
      </c>
      <c r="C18">
        <v>174338</v>
      </c>
      <c r="D18">
        <v>18804</v>
      </c>
      <c r="H18" s="43">
        <v>37865</v>
      </c>
      <c r="I18">
        <f t="shared" si="0"/>
        <v>162.86058120877163</v>
      </c>
      <c r="J18">
        <f t="shared" si="0"/>
        <v>162.47413841307713</v>
      </c>
      <c r="K18">
        <f t="shared" si="0"/>
        <v>64.013617021276588</v>
      </c>
      <c r="N18" s="79">
        <v>42248</v>
      </c>
      <c r="O18" s="80">
        <f t="shared" si="1"/>
        <v>149.56384587267948</v>
      </c>
      <c r="P18" s="80">
        <f t="shared" si="1"/>
        <v>148.64541521846562</v>
      </c>
      <c r="Q18" s="80">
        <f t="shared" si="1"/>
        <v>123.43920344921378</v>
      </c>
      <c r="U18" s="43">
        <v>37865</v>
      </c>
      <c r="V18" s="42">
        <f t="shared" si="2"/>
        <v>47.712332441145719</v>
      </c>
      <c r="W18" s="42">
        <f t="shared" si="3"/>
        <v>5.1462257179920856</v>
      </c>
    </row>
    <row r="19" spans="1:23" x14ac:dyDescent="0.35">
      <c r="A19" s="43">
        <v>37956</v>
      </c>
      <c r="B19">
        <v>386972</v>
      </c>
      <c r="C19">
        <v>182470</v>
      </c>
      <c r="D19">
        <v>15807</v>
      </c>
      <c r="H19" s="43">
        <v>37956</v>
      </c>
      <c r="I19">
        <f t="shared" si="0"/>
        <v>172.47816009983953</v>
      </c>
      <c r="J19">
        <f t="shared" si="0"/>
        <v>170.05274831783191</v>
      </c>
      <c r="K19">
        <f t="shared" si="0"/>
        <v>53.81106382978723</v>
      </c>
      <c r="N19" s="79">
        <v>42339</v>
      </c>
      <c r="O19" s="80">
        <f t="shared" si="1"/>
        <v>150.99843698693766</v>
      </c>
      <c r="P19" s="80">
        <f t="shared" si="1"/>
        <v>144.61854108763507</v>
      </c>
      <c r="Q19" s="80">
        <f t="shared" si="1"/>
        <v>122.50660842090507</v>
      </c>
      <c r="U19" s="43">
        <v>37956</v>
      </c>
      <c r="V19" s="42">
        <f t="shared" si="2"/>
        <v>47.153282408029526</v>
      </c>
      <c r="W19" s="42">
        <f t="shared" si="3"/>
        <v>4.0847916645131948</v>
      </c>
    </row>
    <row r="20" spans="1:23" x14ac:dyDescent="0.35">
      <c r="A20" s="43">
        <v>38047</v>
      </c>
      <c r="B20">
        <v>407546</v>
      </c>
      <c r="C20">
        <v>190246</v>
      </c>
      <c r="D20">
        <v>18071</v>
      </c>
      <c r="H20" s="43">
        <v>38047</v>
      </c>
      <c r="I20">
        <f t="shared" si="0"/>
        <v>181.64824389374218</v>
      </c>
      <c r="J20">
        <f t="shared" si="0"/>
        <v>177.29958435071106</v>
      </c>
      <c r="K20">
        <f t="shared" si="0"/>
        <v>61.518297872340419</v>
      </c>
      <c r="N20" s="79">
        <v>42430</v>
      </c>
      <c r="O20" s="80">
        <f t="shared" si="1"/>
        <v>155.04629267613495</v>
      </c>
      <c r="P20" s="80">
        <f t="shared" si="1"/>
        <v>151.91694576792838</v>
      </c>
      <c r="Q20" s="80">
        <f t="shared" si="1"/>
        <v>125.643793939003</v>
      </c>
      <c r="U20" s="43">
        <v>38047</v>
      </c>
      <c r="V20" s="42">
        <f t="shared" si="2"/>
        <v>46.680865472854599</v>
      </c>
      <c r="W20" s="42">
        <f t="shared" si="3"/>
        <v>4.434100690474204</v>
      </c>
    </row>
    <row r="21" spans="1:23" x14ac:dyDescent="0.35">
      <c r="A21" s="43">
        <v>38139</v>
      </c>
      <c r="B21">
        <v>409927</v>
      </c>
      <c r="C21">
        <v>195056.5</v>
      </c>
      <c r="D21">
        <v>15365</v>
      </c>
      <c r="H21" s="43">
        <v>38139</v>
      </c>
      <c r="I21">
        <f t="shared" si="0"/>
        <v>182.7094847566411</v>
      </c>
      <c r="J21">
        <f t="shared" si="0"/>
        <v>181.78272539188458</v>
      </c>
      <c r="K21">
        <f t="shared" si="0"/>
        <v>52.306382978723406</v>
      </c>
      <c r="N21" s="79">
        <v>42522</v>
      </c>
      <c r="O21" s="80">
        <f t="shared" si="1"/>
        <v>156.48910590732032</v>
      </c>
      <c r="P21" s="80">
        <f t="shared" si="1"/>
        <v>158.40607164842692</v>
      </c>
      <c r="Q21" s="80">
        <f t="shared" si="1"/>
        <v>129.02285403487289</v>
      </c>
      <c r="U21" s="43">
        <v>38139</v>
      </c>
      <c r="V21" s="42">
        <f t="shared" si="2"/>
        <v>47.583228233319588</v>
      </c>
      <c r="W21" s="42">
        <f t="shared" si="3"/>
        <v>3.7482283430952341</v>
      </c>
    </row>
    <row r="22" spans="1:23" x14ac:dyDescent="0.35">
      <c r="A22" s="43">
        <v>38231</v>
      </c>
      <c r="B22">
        <v>437820</v>
      </c>
      <c r="C22">
        <v>198683</v>
      </c>
      <c r="D22">
        <v>14091</v>
      </c>
      <c r="H22" s="43">
        <v>38231</v>
      </c>
      <c r="I22">
        <f t="shared" si="0"/>
        <v>195.14173649491889</v>
      </c>
      <c r="J22">
        <f t="shared" si="0"/>
        <v>185.16243872434811</v>
      </c>
      <c r="K22">
        <f t="shared" si="0"/>
        <v>47.969361702127664</v>
      </c>
      <c r="N22" s="79">
        <v>42614</v>
      </c>
      <c r="O22" s="80">
        <f t="shared" si="1"/>
        <v>155.74561462904663</v>
      </c>
      <c r="P22" s="80">
        <f t="shared" si="1"/>
        <v>158.76583249087832</v>
      </c>
      <c r="Q22" s="80">
        <f t="shared" si="1"/>
        <v>130.3168875244944</v>
      </c>
      <c r="U22" s="43">
        <v>38231</v>
      </c>
      <c r="V22" s="42">
        <f t="shared" si="2"/>
        <v>45.38006486684025</v>
      </c>
      <c r="W22" s="42">
        <f t="shared" si="3"/>
        <v>3.2184459366863094</v>
      </c>
    </row>
    <row r="23" spans="1:23" x14ac:dyDescent="0.35">
      <c r="A23" s="43">
        <v>38322</v>
      </c>
      <c r="B23">
        <v>467705</v>
      </c>
      <c r="C23">
        <v>210130</v>
      </c>
      <c r="D23">
        <v>16590</v>
      </c>
      <c r="H23" s="43">
        <v>38322</v>
      </c>
      <c r="I23">
        <f t="shared" si="0"/>
        <v>208.4618470315564</v>
      </c>
      <c r="J23">
        <f t="shared" si="0"/>
        <v>195.83045982367523</v>
      </c>
      <c r="K23">
        <f t="shared" si="0"/>
        <v>56.47659574468085</v>
      </c>
      <c r="N23" s="79">
        <v>42705</v>
      </c>
      <c r="O23" s="80">
        <f t="shared" si="1"/>
        <v>154.04744021320354</v>
      </c>
      <c r="P23" s="80">
        <f t="shared" si="1"/>
        <v>157.25861348723478</v>
      </c>
      <c r="Q23" s="80">
        <f t="shared" si="1"/>
        <v>127.58672948179755</v>
      </c>
      <c r="U23" s="43">
        <v>38322</v>
      </c>
      <c r="V23" s="42">
        <f t="shared" si="2"/>
        <v>44.927892581862501</v>
      </c>
      <c r="W23" s="42">
        <f t="shared" si="3"/>
        <v>3.5471076853999848</v>
      </c>
    </row>
    <row r="24" spans="1:23" x14ac:dyDescent="0.35">
      <c r="A24" s="43">
        <v>38412</v>
      </c>
      <c r="B24">
        <v>487737</v>
      </c>
      <c r="C24">
        <v>208223</v>
      </c>
      <c r="D24">
        <v>18456</v>
      </c>
      <c r="H24" s="43">
        <v>38412</v>
      </c>
      <c r="I24">
        <f t="shared" si="0"/>
        <v>217.39035478694953</v>
      </c>
      <c r="J24">
        <f t="shared" si="0"/>
        <v>194.05323293135262</v>
      </c>
      <c r="K24">
        <f t="shared" si="0"/>
        <v>62.828936170212771</v>
      </c>
      <c r="N24" s="79">
        <v>42795</v>
      </c>
      <c r="O24" s="80">
        <f t="shared" si="1"/>
        <v>157.16090484320299</v>
      </c>
      <c r="P24" s="80">
        <f t="shared" si="1"/>
        <v>153.7447762652483</v>
      </c>
      <c r="Q24" s="80">
        <f t="shared" si="1"/>
        <v>131.14339533488888</v>
      </c>
      <c r="U24" s="43">
        <v>38412</v>
      </c>
      <c r="V24" s="42">
        <f t="shared" si="2"/>
        <v>42.691655543868926</v>
      </c>
      <c r="W24" s="42">
        <f t="shared" si="3"/>
        <v>3.7840065445106688</v>
      </c>
    </row>
    <row r="25" spans="1:23" x14ac:dyDescent="0.35">
      <c r="A25" s="43">
        <v>38504</v>
      </c>
      <c r="B25">
        <v>517605</v>
      </c>
      <c r="C25">
        <v>222090.2</v>
      </c>
      <c r="D25">
        <v>21334</v>
      </c>
      <c r="H25" s="43">
        <v>38504</v>
      </c>
      <c r="I25">
        <f t="shared" si="0"/>
        <v>230.70288821536815</v>
      </c>
      <c r="J25">
        <f t="shared" si="0"/>
        <v>206.97675718998715</v>
      </c>
      <c r="K25">
        <f t="shared" si="0"/>
        <v>72.626382978723399</v>
      </c>
      <c r="N25" s="79">
        <v>42887</v>
      </c>
      <c r="O25" s="80">
        <f t="shared" si="1"/>
        <v>157.73455539174469</v>
      </c>
      <c r="P25" s="80">
        <f t="shared" si="1"/>
        <v>153.99336849842882</v>
      </c>
      <c r="Q25" s="80">
        <f t="shared" si="1"/>
        <v>128.86193528186303</v>
      </c>
      <c r="U25" s="43">
        <v>38504</v>
      </c>
      <c r="V25" s="42">
        <f t="shared" si="2"/>
        <v>42.907274852445397</v>
      </c>
      <c r="W25" s="42">
        <f t="shared" si="3"/>
        <v>4.1216757952492733</v>
      </c>
    </row>
    <row r="26" spans="1:23" x14ac:dyDescent="0.35">
      <c r="A26" s="43">
        <v>38596</v>
      </c>
      <c r="B26">
        <v>565055</v>
      </c>
      <c r="C26">
        <v>222540.79999999999</v>
      </c>
      <c r="D26">
        <v>25941</v>
      </c>
      <c r="H26" s="43">
        <v>38596</v>
      </c>
      <c r="I26">
        <f t="shared" si="0"/>
        <v>251.85193439115707</v>
      </c>
      <c r="J26">
        <f t="shared" si="0"/>
        <v>207.39669344467018</v>
      </c>
      <c r="K26">
        <f t="shared" si="0"/>
        <v>88.30978723404256</v>
      </c>
      <c r="N26" s="79">
        <v>42979</v>
      </c>
      <c r="O26" s="80">
        <f t="shared" si="1"/>
        <v>164.51003816056962</v>
      </c>
      <c r="P26" s="80">
        <f t="shared" si="1"/>
        <v>155.36251663603682</v>
      </c>
      <c r="Q26" s="80">
        <f t="shared" si="1"/>
        <v>128.38001944004276</v>
      </c>
      <c r="U26" s="43">
        <v>38596</v>
      </c>
      <c r="V26" s="42">
        <f t="shared" si="2"/>
        <v>39.383918379626756</v>
      </c>
      <c r="W26" s="42">
        <f t="shared" si="3"/>
        <v>4.5908805337533511</v>
      </c>
    </row>
    <row r="27" spans="1:23" x14ac:dyDescent="0.35">
      <c r="A27" s="43">
        <v>38687</v>
      </c>
      <c r="B27">
        <v>581042</v>
      </c>
      <c r="C27">
        <v>233475.9</v>
      </c>
      <c r="D27">
        <v>26623</v>
      </c>
      <c r="H27" s="43">
        <v>38687</v>
      </c>
      <c r="I27">
        <f t="shared" si="0"/>
        <v>258.97753610269211</v>
      </c>
      <c r="J27">
        <f t="shared" si="0"/>
        <v>217.58764981081433</v>
      </c>
      <c r="K27">
        <f t="shared" si="0"/>
        <v>90.631489361702123</v>
      </c>
      <c r="N27" s="79">
        <v>43070</v>
      </c>
      <c r="O27" s="80">
        <f t="shared" si="1"/>
        <v>172.47225889623272</v>
      </c>
      <c r="P27" s="80">
        <f t="shared" si="1"/>
        <v>160.00334306069286</v>
      </c>
      <c r="Q27" s="80">
        <f t="shared" si="1"/>
        <v>129.52999583688981</v>
      </c>
      <c r="U27" s="43">
        <v>38687</v>
      </c>
      <c r="V27" s="42">
        <f t="shared" si="2"/>
        <v>40.182275980049639</v>
      </c>
      <c r="W27" s="42">
        <f t="shared" si="3"/>
        <v>4.581940720292164</v>
      </c>
    </row>
    <row r="28" spans="1:23" x14ac:dyDescent="0.35">
      <c r="A28" s="43">
        <v>38777</v>
      </c>
      <c r="B28">
        <v>619989</v>
      </c>
      <c r="C28">
        <v>223339.2</v>
      </c>
      <c r="D28">
        <v>35466</v>
      </c>
      <c r="H28" s="43">
        <v>38777</v>
      </c>
      <c r="I28">
        <f t="shared" si="0"/>
        <v>276.33669103226958</v>
      </c>
      <c r="J28">
        <f t="shared" si="0"/>
        <v>208.14076158878677</v>
      </c>
      <c r="K28">
        <f t="shared" si="0"/>
        <v>120.73531914893616</v>
      </c>
      <c r="N28" s="79">
        <v>43160</v>
      </c>
      <c r="O28" s="80">
        <f t="shared" si="1"/>
        <v>169.03323770521877</v>
      </c>
      <c r="P28" s="80">
        <f t="shared" si="1"/>
        <v>169.21376151393574</v>
      </c>
      <c r="Q28" s="80">
        <f t="shared" si="1"/>
        <v>128.16051243875151</v>
      </c>
      <c r="U28" s="43">
        <v>38777</v>
      </c>
      <c r="V28" s="42">
        <f t="shared" si="2"/>
        <v>36.023090732254929</v>
      </c>
      <c r="W28" s="42">
        <f t="shared" si="3"/>
        <v>5.7204240720399877</v>
      </c>
    </row>
    <row r="29" spans="1:23" x14ac:dyDescent="0.35">
      <c r="A29" s="43">
        <v>38869</v>
      </c>
      <c r="B29">
        <v>628665</v>
      </c>
      <c r="C29">
        <v>233306.9</v>
      </c>
      <c r="D29">
        <v>35207</v>
      </c>
      <c r="H29" s="43">
        <v>38869</v>
      </c>
      <c r="I29">
        <f t="shared" si="0"/>
        <v>280.20369049741487</v>
      </c>
      <c r="J29">
        <f t="shared" si="0"/>
        <v>217.43015041658126</v>
      </c>
      <c r="K29">
        <f t="shared" si="0"/>
        <v>119.85361702127659</v>
      </c>
      <c r="N29" s="79">
        <v>43252</v>
      </c>
      <c r="O29" s="80">
        <f t="shared" si="1"/>
        <v>172.11392411508851</v>
      </c>
      <c r="P29" s="80">
        <f t="shared" si="1"/>
        <v>166.62479167208758</v>
      </c>
      <c r="Q29" s="80">
        <f t="shared" si="1"/>
        <v>122.07686072472256</v>
      </c>
      <c r="U29" s="43">
        <v>38869</v>
      </c>
      <c r="V29" s="42">
        <f t="shared" si="2"/>
        <v>37.111482267980563</v>
      </c>
      <c r="W29" s="42">
        <f t="shared" si="3"/>
        <v>5.6002799583243856</v>
      </c>
    </row>
    <row r="30" spans="1:23" x14ac:dyDescent="0.35">
      <c r="A30" s="43">
        <v>38961</v>
      </c>
      <c r="B30">
        <v>648406</v>
      </c>
      <c r="C30">
        <v>234548.8</v>
      </c>
      <c r="D30">
        <v>33142</v>
      </c>
      <c r="H30" s="43">
        <v>38961</v>
      </c>
      <c r="I30">
        <f t="shared" si="0"/>
        <v>289.00249598858977</v>
      </c>
      <c r="J30">
        <f t="shared" si="0"/>
        <v>218.58753797692492</v>
      </c>
      <c r="K30">
        <f t="shared" si="0"/>
        <v>112.82382978723405</v>
      </c>
      <c r="N30" s="79">
        <v>43344</v>
      </c>
      <c r="O30" s="80">
        <f t="shared" si="1"/>
        <v>163.75801076564679</v>
      </c>
      <c r="P30" s="80">
        <f t="shared" si="1"/>
        <v>158.54843073735682</v>
      </c>
      <c r="Q30" s="80">
        <f t="shared" si="1"/>
        <v>112.30934956354768</v>
      </c>
      <c r="U30" s="43">
        <v>38961</v>
      </c>
      <c r="V30" s="42">
        <f t="shared" si="2"/>
        <v>36.173138434869514</v>
      </c>
      <c r="W30" s="42">
        <f t="shared" si="3"/>
        <v>5.1113037201999978</v>
      </c>
    </row>
    <row r="31" spans="1:23" x14ac:dyDescent="0.35">
      <c r="A31" s="43">
        <v>39052</v>
      </c>
      <c r="B31">
        <v>706909</v>
      </c>
      <c r="C31">
        <v>248703.2</v>
      </c>
      <c r="D31">
        <v>30146</v>
      </c>
      <c r="H31" s="43">
        <v>39052</v>
      </c>
      <c r="I31">
        <f t="shared" si="0"/>
        <v>315.07799964343019</v>
      </c>
      <c r="J31">
        <f t="shared" si="0"/>
        <v>231.77871801084788</v>
      </c>
      <c r="K31">
        <f t="shared" si="0"/>
        <v>102.62468085106381</v>
      </c>
      <c r="N31" s="79">
        <v>43435</v>
      </c>
      <c r="O31" s="80">
        <f t="shared" si="1"/>
        <v>165.57315911078533</v>
      </c>
      <c r="P31" s="80">
        <f t="shared" si="1"/>
        <v>165.48845014048641</v>
      </c>
      <c r="Q31" s="80">
        <f t="shared" si="1"/>
        <v>122.77537083392123</v>
      </c>
      <c r="U31" s="43">
        <v>39052</v>
      </c>
      <c r="V31" s="42">
        <f t="shared" si="2"/>
        <v>35.181784359797376</v>
      </c>
      <c r="W31" s="42">
        <f t="shared" si="3"/>
        <v>4.2644810010906635</v>
      </c>
    </row>
    <row r="32" spans="1:23" x14ac:dyDescent="0.35">
      <c r="A32" s="43">
        <v>39142</v>
      </c>
      <c r="B32">
        <v>743228</v>
      </c>
      <c r="C32">
        <v>231668.7</v>
      </c>
      <c r="D32">
        <v>33072</v>
      </c>
      <c r="H32" s="43">
        <v>39142</v>
      </c>
      <c r="I32">
        <f t="shared" si="0"/>
        <v>331.2658227848101</v>
      </c>
      <c r="J32">
        <f t="shared" si="0"/>
        <v>215.90343143650631</v>
      </c>
      <c r="K32">
        <f t="shared" si="0"/>
        <v>112.58553191489362</v>
      </c>
      <c r="N32" s="79">
        <v>43525</v>
      </c>
      <c r="O32" s="80">
        <f t="shared" si="1"/>
        <v>170.16362106731418</v>
      </c>
      <c r="P32" s="80">
        <f t="shared" si="1"/>
        <v>165.38207002977092</v>
      </c>
      <c r="Q32" s="80">
        <f t="shared" si="1"/>
        <v>130.15718665253476</v>
      </c>
      <c r="U32" s="43">
        <v>39142</v>
      </c>
      <c r="V32" s="42">
        <f t="shared" si="2"/>
        <v>31.170609826325169</v>
      </c>
      <c r="W32" s="42">
        <f t="shared" si="3"/>
        <v>4.4497785336397442</v>
      </c>
    </row>
    <row r="33" spans="1:23" x14ac:dyDescent="0.35">
      <c r="A33" s="43">
        <v>39234</v>
      </c>
      <c r="B33">
        <v>763874</v>
      </c>
      <c r="C33">
        <v>243992</v>
      </c>
      <c r="D33">
        <v>36480</v>
      </c>
      <c r="H33" s="43">
        <v>39234</v>
      </c>
      <c r="I33">
        <f t="shared" si="0"/>
        <v>340.46799786058119</v>
      </c>
      <c r="J33">
        <f t="shared" si="0"/>
        <v>227.38811951314977</v>
      </c>
      <c r="K33">
        <f t="shared" si="0"/>
        <v>124.18723404255319</v>
      </c>
      <c r="N33" s="79">
        <v>43617</v>
      </c>
      <c r="O33" s="80">
        <f t="shared" si="1"/>
        <v>176.23052205806715</v>
      </c>
      <c r="P33" s="80">
        <f t="shared" si="1"/>
        <v>171.46106154084458</v>
      </c>
      <c r="Q33" s="80">
        <f t="shared" si="1"/>
        <v>130.89782276052864</v>
      </c>
      <c r="U33" s="43">
        <v>39234</v>
      </c>
      <c r="V33" s="42">
        <f t="shared" si="2"/>
        <v>31.941393475887388</v>
      </c>
      <c r="W33" s="42">
        <f t="shared" si="3"/>
        <v>4.7756567182545808</v>
      </c>
    </row>
    <row r="34" spans="1:23" x14ac:dyDescent="0.35">
      <c r="A34" s="43">
        <v>39326</v>
      </c>
      <c r="B34">
        <v>808660</v>
      </c>
      <c r="C34">
        <v>244873.8</v>
      </c>
      <c r="D34">
        <v>43669</v>
      </c>
      <c r="H34" s="43">
        <v>39326</v>
      </c>
      <c r="I34">
        <f t="shared" si="0"/>
        <v>360.42966660723835</v>
      </c>
      <c r="J34">
        <f t="shared" si="0"/>
        <v>228.20991221039679</v>
      </c>
      <c r="K34">
        <f t="shared" si="0"/>
        <v>148.66042553191491</v>
      </c>
      <c r="N34" s="79">
        <v>43709</v>
      </c>
      <c r="O34" s="80">
        <f t="shared" si="1"/>
        <v>174.44440976271011</v>
      </c>
      <c r="P34" s="80">
        <f t="shared" si="1"/>
        <v>171.90924874860005</v>
      </c>
      <c r="Q34" s="80">
        <f t="shared" si="1"/>
        <v>127.23826371155845</v>
      </c>
      <c r="U34" s="43">
        <v>39326</v>
      </c>
      <c r="V34" s="42">
        <f t="shared" si="2"/>
        <v>30.281428536096751</v>
      </c>
      <c r="W34" s="42">
        <f t="shared" si="3"/>
        <v>5.4001681794573733</v>
      </c>
    </row>
    <row r="35" spans="1:23" x14ac:dyDescent="0.35">
      <c r="A35" s="43">
        <v>39417</v>
      </c>
      <c r="B35">
        <v>802863</v>
      </c>
      <c r="C35">
        <v>239365.3</v>
      </c>
      <c r="D35">
        <v>42049</v>
      </c>
      <c r="H35" s="43">
        <v>39417</v>
      </c>
      <c r="I35">
        <f t="shared" si="0"/>
        <v>357.84587270458189</v>
      </c>
      <c r="J35">
        <f t="shared" si="0"/>
        <v>223.07627071256823</v>
      </c>
      <c r="K35">
        <f t="shared" si="0"/>
        <v>143.14553191489361</v>
      </c>
      <c r="N35" s="79">
        <v>43800</v>
      </c>
      <c r="O35" s="80">
        <f t="shared" si="1"/>
        <v>173.2124120671773</v>
      </c>
      <c r="P35" s="80">
        <f t="shared" si="1"/>
        <v>174.69124191872007</v>
      </c>
      <c r="Q35" s="80">
        <f t="shared" si="1"/>
        <v>121.68886202311543</v>
      </c>
      <c r="U35" s="43">
        <v>39417</v>
      </c>
      <c r="V35" s="42">
        <f t="shared" si="2"/>
        <v>29.81396577000061</v>
      </c>
      <c r="W35" s="42">
        <f t="shared" si="3"/>
        <v>5.237381720168945</v>
      </c>
    </row>
    <row r="36" spans="1:23" x14ac:dyDescent="0.35">
      <c r="A36" s="43">
        <v>39508</v>
      </c>
      <c r="B36">
        <v>808593</v>
      </c>
      <c r="C36" s="10">
        <v>237113.7524</v>
      </c>
      <c r="D36" s="10">
        <v>46830.526700000002</v>
      </c>
      <c r="H36" s="43">
        <v>39508</v>
      </c>
      <c r="I36">
        <f t="shared" ref="I36:K67" si="4">B36/B$4*100</f>
        <v>360.39980388661081</v>
      </c>
      <c r="J36">
        <f t="shared" si="4"/>
        <v>220.97794300199439</v>
      </c>
      <c r="K36">
        <f t="shared" si="4"/>
        <v>159.4230696170213</v>
      </c>
      <c r="N36" s="79">
        <v>43891</v>
      </c>
      <c r="O36" s="80">
        <f t="shared" si="1"/>
        <v>152.94333393897153</v>
      </c>
      <c r="P36" s="80">
        <f t="shared" si="1"/>
        <v>161.02981364247634</v>
      </c>
      <c r="Q36" s="80">
        <f t="shared" si="1"/>
        <v>98.074696787145882</v>
      </c>
      <c r="U36" s="43">
        <v>39508</v>
      </c>
      <c r="V36" s="42">
        <f t="shared" si="2"/>
        <v>29.324240056493196</v>
      </c>
      <c r="W36" s="42">
        <f t="shared" si="3"/>
        <v>5.7916067415869303</v>
      </c>
    </row>
    <row r="37" spans="1:23" x14ac:dyDescent="0.35">
      <c r="A37" s="43">
        <v>39600</v>
      </c>
      <c r="B37">
        <v>809735</v>
      </c>
      <c r="C37" s="10">
        <v>239904.8211</v>
      </c>
      <c r="D37" s="10">
        <v>43431.9015</v>
      </c>
      <c r="H37" s="43">
        <v>39600</v>
      </c>
      <c r="I37">
        <f t="shared" si="4"/>
        <v>360.9088072740239</v>
      </c>
      <c r="J37">
        <f t="shared" si="4"/>
        <v>223.57907690443795</v>
      </c>
      <c r="K37">
        <f t="shared" si="4"/>
        <v>147.85328170212765</v>
      </c>
      <c r="N37" s="79">
        <v>43983</v>
      </c>
      <c r="O37" s="80">
        <f t="shared" si="1"/>
        <v>170.59946241486236</v>
      </c>
      <c r="P37" s="80">
        <f t="shared" si="1"/>
        <v>177.545931211555</v>
      </c>
      <c r="Q37" s="80">
        <f t="shared" si="1"/>
        <v>98.423265857230675</v>
      </c>
      <c r="U37" s="43">
        <v>39600</v>
      </c>
      <c r="V37" s="42">
        <f t="shared" si="2"/>
        <v>29.627572119273587</v>
      </c>
      <c r="W37" s="42">
        <f t="shared" si="3"/>
        <v>5.3637179447597054</v>
      </c>
    </row>
    <row r="38" spans="1:23" x14ac:dyDescent="0.35">
      <c r="A38" s="43">
        <v>39692</v>
      </c>
      <c r="B38">
        <v>761770</v>
      </c>
      <c r="C38" s="10">
        <v>244576.16709999999</v>
      </c>
      <c r="D38" s="10">
        <v>51825.268100000001</v>
      </c>
      <c r="H38" s="43">
        <v>39692</v>
      </c>
      <c r="I38">
        <f t="shared" si="4"/>
        <v>339.53021929042609</v>
      </c>
      <c r="J38">
        <f t="shared" si="4"/>
        <v>227.93253350356935</v>
      </c>
      <c r="K38">
        <f t="shared" si="4"/>
        <v>176.42644459574467</v>
      </c>
      <c r="N38" s="79">
        <v>44075</v>
      </c>
      <c r="O38" s="80">
        <f t="shared" si="1"/>
        <v>170.35888996808916</v>
      </c>
      <c r="P38" s="80">
        <f t="shared" si="1"/>
        <v>177.48529615940828</v>
      </c>
      <c r="Q38" s="80">
        <f t="shared" si="1"/>
        <v>97.561192909651169</v>
      </c>
      <c r="U38" s="43">
        <v>39692</v>
      </c>
      <c r="V38" s="42">
        <f t="shared" si="2"/>
        <v>32.106300733817292</v>
      </c>
      <c r="W38" s="42">
        <f t="shared" si="3"/>
        <v>6.8032697664649433</v>
      </c>
    </row>
    <row r="39" spans="1:23" x14ac:dyDescent="0.35">
      <c r="A39" s="43">
        <v>39783</v>
      </c>
      <c r="B39">
        <v>770129</v>
      </c>
      <c r="C39" s="10">
        <v>263722.11259999999</v>
      </c>
      <c r="D39" s="10">
        <v>57551.074699999997</v>
      </c>
      <c r="H39" s="43">
        <v>39783</v>
      </c>
      <c r="I39">
        <f t="shared" si="4"/>
        <v>343.25592797290068</v>
      </c>
      <c r="J39">
        <f t="shared" si="4"/>
        <v>245.77557976552163</v>
      </c>
      <c r="K39">
        <f t="shared" si="4"/>
        <v>195.91855217021276</v>
      </c>
      <c r="N39" s="79">
        <v>44166</v>
      </c>
      <c r="O39" s="80">
        <f t="shared" si="1"/>
        <v>178.03738941857</v>
      </c>
      <c r="P39" s="80">
        <f t="shared" si="1"/>
        <v>191.02377142925508</v>
      </c>
      <c r="Q39" s="80">
        <f t="shared" si="1"/>
        <v>104.64501234402131</v>
      </c>
      <c r="U39" s="43">
        <v>39783</v>
      </c>
      <c r="V39" s="42">
        <f t="shared" si="2"/>
        <v>34.243888049924102</v>
      </c>
      <c r="W39" s="42">
        <f t="shared" si="3"/>
        <v>7.4729135898011894</v>
      </c>
    </row>
    <row r="40" spans="1:23" x14ac:dyDescent="0.35">
      <c r="A40" s="43">
        <v>39873</v>
      </c>
      <c r="B40">
        <v>751567</v>
      </c>
      <c r="C40" s="10">
        <v>258913.0619</v>
      </c>
      <c r="D40" s="10">
        <v>55421.059099999999</v>
      </c>
      <c r="H40" s="43">
        <v>39873</v>
      </c>
      <c r="I40">
        <f t="shared" si="4"/>
        <v>334.98261722232127</v>
      </c>
      <c r="J40">
        <f t="shared" si="4"/>
        <v>241.29378939814728</v>
      </c>
      <c r="K40">
        <f t="shared" si="4"/>
        <v>188.66743523404256</v>
      </c>
      <c r="N40" s="79">
        <v>44256</v>
      </c>
      <c r="O40" s="80">
        <f t="shared" si="1"/>
        <v>192.30247642292667</v>
      </c>
      <c r="P40" s="80">
        <f t="shared" si="1"/>
        <v>191.97040880669073</v>
      </c>
      <c r="Q40" s="80">
        <f t="shared" si="1"/>
        <v>114.58814025204123</v>
      </c>
      <c r="U40" s="43">
        <v>39873</v>
      </c>
      <c r="V40" s="42">
        <f t="shared" si="2"/>
        <v>34.449764545276736</v>
      </c>
      <c r="W40" s="42">
        <f t="shared" si="3"/>
        <v>7.3740676612996578</v>
      </c>
    </row>
    <row r="41" spans="1:23" x14ac:dyDescent="0.35">
      <c r="A41" s="43">
        <v>39965</v>
      </c>
      <c r="B41">
        <v>804393</v>
      </c>
      <c r="C41" s="10">
        <v>265530.31589999999</v>
      </c>
      <c r="D41" s="10">
        <v>49677.2929</v>
      </c>
      <c r="H41" s="43">
        <v>39965</v>
      </c>
      <c r="I41">
        <f t="shared" si="4"/>
        <v>358.52781244428598</v>
      </c>
      <c r="J41">
        <f t="shared" si="4"/>
        <v>247.46073316433987</v>
      </c>
      <c r="K41">
        <f t="shared" si="4"/>
        <v>169.11418859574468</v>
      </c>
      <c r="N41" s="79">
        <v>44348</v>
      </c>
      <c r="O41" s="80">
        <f t="shared" si="1"/>
        <v>191.19506852402534</v>
      </c>
      <c r="P41" s="80">
        <f t="shared" si="1"/>
        <v>199.08354034905599</v>
      </c>
      <c r="Q41" s="80">
        <f t="shared" si="1"/>
        <v>120.00132793732628</v>
      </c>
      <c r="U41" s="43">
        <v>39965</v>
      </c>
      <c r="V41" s="42">
        <f t="shared" si="2"/>
        <v>33.010023197616093</v>
      </c>
      <c r="W41" s="42">
        <f t="shared" si="3"/>
        <v>6.1757490306355223</v>
      </c>
    </row>
    <row r="42" spans="1:23" x14ac:dyDescent="0.35">
      <c r="A42" s="43">
        <v>40057</v>
      </c>
      <c r="B42">
        <v>852475</v>
      </c>
      <c r="C42" s="10">
        <v>272439.40919999999</v>
      </c>
      <c r="D42" s="10">
        <v>51852.501199999999</v>
      </c>
      <c r="H42" s="43">
        <v>40057</v>
      </c>
      <c r="I42">
        <f t="shared" si="4"/>
        <v>379.95854876091994</v>
      </c>
      <c r="J42">
        <f t="shared" si="4"/>
        <v>253.89965629717989</v>
      </c>
      <c r="K42">
        <f t="shared" si="4"/>
        <v>176.51915302127659</v>
      </c>
      <c r="N42" s="79">
        <v>44440</v>
      </c>
      <c r="O42" s="80">
        <f t="shared" si="1"/>
        <v>194.62314573910396</v>
      </c>
      <c r="P42" s="80">
        <f t="shared" si="1"/>
        <v>200.11979000683957</v>
      </c>
      <c r="Q42" s="80">
        <f t="shared" si="1"/>
        <v>119.45208070455908</v>
      </c>
      <c r="U42" s="43">
        <v>40057</v>
      </c>
      <c r="V42" s="42">
        <f t="shared" si="2"/>
        <v>31.958639162438779</v>
      </c>
      <c r="W42" s="42">
        <f t="shared" si="3"/>
        <v>6.0825832077187014</v>
      </c>
    </row>
    <row r="43" spans="1:23" x14ac:dyDescent="0.35">
      <c r="A43" s="43">
        <v>40148</v>
      </c>
      <c r="B43" s="10">
        <v>865708.4693</v>
      </c>
      <c r="C43" s="10">
        <v>268477.27250000002</v>
      </c>
      <c r="D43" s="10">
        <v>44327.091999999997</v>
      </c>
      <c r="H43" s="43">
        <v>40148</v>
      </c>
      <c r="I43">
        <f t="shared" si="4"/>
        <v>385.85686811374575</v>
      </c>
      <c r="J43">
        <f t="shared" si="4"/>
        <v>250.20714665150697</v>
      </c>
      <c r="K43">
        <f t="shared" si="4"/>
        <v>150.90073872340423</v>
      </c>
      <c r="N43" s="79">
        <v>44531</v>
      </c>
      <c r="O43" s="80">
        <f t="shared" si="1"/>
        <v>205.70342722866442</v>
      </c>
      <c r="P43" s="80">
        <f t="shared" si="1"/>
        <v>204.80797487793714</v>
      </c>
      <c r="Q43" s="80">
        <f t="shared" si="1"/>
        <v>116.29793080090647</v>
      </c>
      <c r="U43" s="43">
        <v>40148</v>
      </c>
      <c r="V43" s="42">
        <f t="shared" si="2"/>
        <v>31.012434557454089</v>
      </c>
      <c r="W43" s="42">
        <f t="shared" si="3"/>
        <v>5.1203255566902657</v>
      </c>
    </row>
    <row r="44" spans="1:23" x14ac:dyDescent="0.35">
      <c r="A44" s="43">
        <v>40238</v>
      </c>
      <c r="B44" s="10">
        <v>2173162.8623000002</v>
      </c>
      <c r="C44" s="10">
        <v>353735.28829999996</v>
      </c>
      <c r="D44" s="10">
        <v>83228.560800000007</v>
      </c>
      <c r="H44" s="43">
        <v>40238</v>
      </c>
      <c r="I44">
        <f t="shared" si="4"/>
        <v>968.60530500089158</v>
      </c>
      <c r="J44">
        <f t="shared" si="4"/>
        <v>329.66327589420513</v>
      </c>
      <c r="K44">
        <f t="shared" si="4"/>
        <v>283.33127080851068</v>
      </c>
      <c r="N44" s="79">
        <v>44621</v>
      </c>
      <c r="O44" s="80">
        <f t="shared" si="1"/>
        <v>206.16745647140874</v>
      </c>
      <c r="P44" s="80">
        <f t="shared" si="1"/>
        <v>202.61617870966822</v>
      </c>
      <c r="Q44" s="80">
        <f t="shared" si="1"/>
        <v>116.3002289064829</v>
      </c>
      <c r="U44" s="43">
        <v>40238</v>
      </c>
      <c r="V44" s="42">
        <f t="shared" si="2"/>
        <v>16.277440335310111</v>
      </c>
      <c r="W44" s="42">
        <f t="shared" si="3"/>
        <v>3.8298354092023175</v>
      </c>
    </row>
    <row r="45" spans="1:23" x14ac:dyDescent="0.35">
      <c r="A45" s="43">
        <v>40330</v>
      </c>
      <c r="B45" s="10">
        <v>2128416.9849</v>
      </c>
      <c r="C45" s="10">
        <v>355826.2524</v>
      </c>
      <c r="D45" s="10">
        <v>82755.927299999996</v>
      </c>
      <c r="H45" s="43">
        <v>40330</v>
      </c>
      <c r="I45">
        <f t="shared" si="4"/>
        <v>948.66151938848282</v>
      </c>
      <c r="J45">
        <f t="shared" si="4"/>
        <v>331.61194795996346</v>
      </c>
      <c r="K45">
        <f t="shared" si="4"/>
        <v>281.72230570212764</v>
      </c>
      <c r="N45" s="79">
        <v>44713</v>
      </c>
      <c r="O45" s="80">
        <f t="shared" si="1"/>
        <v>195.51753884511655</v>
      </c>
      <c r="P45" s="80">
        <f t="shared" si="1"/>
        <v>202.66970353331385</v>
      </c>
      <c r="Q45" s="80">
        <f t="shared" si="1"/>
        <v>113.30464828760407</v>
      </c>
      <c r="U45" s="43">
        <v>40330</v>
      </c>
      <c r="V45" s="42">
        <f t="shared" si="2"/>
        <v>16.717882582426295</v>
      </c>
      <c r="W45" s="42">
        <f t="shared" si="3"/>
        <v>3.8881444701442343</v>
      </c>
    </row>
    <row r="46" spans="1:23" x14ac:dyDescent="0.35">
      <c r="A46" s="43">
        <v>40422</v>
      </c>
      <c r="B46" s="10">
        <v>2296040.5243000002</v>
      </c>
      <c r="C46" s="10">
        <v>379045.8725</v>
      </c>
      <c r="D46" s="10">
        <v>88101.684399999998</v>
      </c>
      <c r="H46" s="43">
        <v>40422</v>
      </c>
      <c r="I46">
        <f t="shared" si="4"/>
        <v>1023.3733839811018</v>
      </c>
      <c r="J46">
        <f t="shared" si="4"/>
        <v>353.25145151068944</v>
      </c>
      <c r="K46">
        <f t="shared" si="4"/>
        <v>299.92062774468081</v>
      </c>
      <c r="N46" s="79">
        <v>44805</v>
      </c>
      <c r="O46" s="80">
        <f t="shared" si="1"/>
        <v>195.23790321803719</v>
      </c>
      <c r="P46" s="80">
        <f t="shared" si="1"/>
        <v>200.24521046224652</v>
      </c>
      <c r="Q46" s="80">
        <f t="shared" si="1"/>
        <v>119.30959815882032</v>
      </c>
      <c r="U46" s="43">
        <v>40422</v>
      </c>
      <c r="V46" s="42">
        <f t="shared" si="2"/>
        <v>16.508675194901478</v>
      </c>
      <c r="W46" s="42">
        <f t="shared" si="3"/>
        <v>3.8371136514177944</v>
      </c>
    </row>
    <row r="47" spans="1:23" x14ac:dyDescent="0.35">
      <c r="A47" s="43">
        <v>40513</v>
      </c>
      <c r="B47" s="10">
        <v>2386488.2313000001</v>
      </c>
      <c r="C47" s="10">
        <v>392192.94799999997</v>
      </c>
      <c r="D47" s="10">
        <v>82803.34150000001</v>
      </c>
      <c r="H47" s="43">
        <v>40513</v>
      </c>
      <c r="I47">
        <f t="shared" si="4"/>
        <v>1063.6870348101268</v>
      </c>
      <c r="J47">
        <f t="shared" si="4"/>
        <v>365.503856405286</v>
      </c>
      <c r="K47">
        <f t="shared" si="4"/>
        <v>281.8837157446809</v>
      </c>
      <c r="N47" s="79">
        <v>44896</v>
      </c>
      <c r="O47" s="80">
        <f t="shared" ref="O47:O48" si="5">B95/B$52*100</f>
        <v>207.31305084958254</v>
      </c>
      <c r="P47" s="80">
        <f t="shared" ref="P47:P48" si="6">C95/C$52*100</f>
        <v>205.72288648211727</v>
      </c>
      <c r="Q47" s="80">
        <f t="shared" ref="Q47:Q48" si="7">D95/D$52*100</f>
        <v>126.32456543087831</v>
      </c>
      <c r="U47" s="43">
        <v>40513</v>
      </c>
      <c r="V47" s="42">
        <f t="shared" si="2"/>
        <v>16.433894073148618</v>
      </c>
      <c r="W47" s="42">
        <f t="shared" si="3"/>
        <v>3.4696731546375261</v>
      </c>
    </row>
    <row r="48" spans="1:23" x14ac:dyDescent="0.35">
      <c r="A48" s="43">
        <v>40603</v>
      </c>
      <c r="B48" s="10">
        <v>2398584.4180000001</v>
      </c>
      <c r="C48" s="10">
        <v>404095.40010000003</v>
      </c>
      <c r="D48" s="10">
        <v>79382.397599999997</v>
      </c>
      <c r="H48" s="43">
        <v>40603</v>
      </c>
      <c r="I48">
        <f t="shared" si="4"/>
        <v>1069.0784533784988</v>
      </c>
      <c r="J48">
        <f t="shared" si="4"/>
        <v>376.59633566941903</v>
      </c>
      <c r="K48">
        <f t="shared" si="4"/>
        <v>270.23794927659577</v>
      </c>
      <c r="N48" s="79">
        <v>44986</v>
      </c>
      <c r="O48" s="80">
        <f t="shared" si="5"/>
        <v>212.58891276080689</v>
      </c>
      <c r="P48" s="80">
        <f t="shared" si="6"/>
        <v>208.79534743943711</v>
      </c>
      <c r="Q48" s="80">
        <f t="shared" si="7"/>
        <v>138.49188540529636</v>
      </c>
      <c r="U48" s="43">
        <v>40603</v>
      </c>
      <c r="V48" s="42">
        <f t="shared" si="2"/>
        <v>16.847245277985458</v>
      </c>
      <c r="W48" s="42">
        <f t="shared" si="3"/>
        <v>3.3095519592423197</v>
      </c>
    </row>
    <row r="49" spans="1:23" x14ac:dyDescent="0.35">
      <c r="A49" s="43">
        <v>40695</v>
      </c>
      <c r="B49" s="10">
        <v>2424043.1950000003</v>
      </c>
      <c r="C49" s="10">
        <v>405855.63190000004</v>
      </c>
      <c r="D49" s="10">
        <v>78464.645900000003</v>
      </c>
      <c r="H49" s="43">
        <v>40695</v>
      </c>
      <c r="I49">
        <f t="shared" si="4"/>
        <v>1080.4257421108935</v>
      </c>
      <c r="J49">
        <f t="shared" si="4"/>
        <v>378.23678207302754</v>
      </c>
      <c r="K49">
        <f t="shared" si="4"/>
        <v>267.11368817021281</v>
      </c>
      <c r="N49" s="79"/>
      <c r="U49" s="43">
        <v>40695</v>
      </c>
      <c r="V49" s="42">
        <f t="shared" si="2"/>
        <v>16.74292078363727</v>
      </c>
      <c r="W49" s="42">
        <f t="shared" si="3"/>
        <v>3.2369326611772693</v>
      </c>
    </row>
    <row r="50" spans="1:23" x14ac:dyDescent="0.35">
      <c r="A50" s="43">
        <v>40787</v>
      </c>
      <c r="B50" s="10">
        <v>2418015.9893999998</v>
      </c>
      <c r="C50" s="10">
        <v>411838.84849999996</v>
      </c>
      <c r="D50" s="10">
        <v>79157.235799999995</v>
      </c>
      <c r="H50" s="43">
        <v>40787</v>
      </c>
      <c r="I50">
        <f t="shared" si="4"/>
        <v>1077.7393427527186</v>
      </c>
      <c r="J50">
        <f t="shared" si="4"/>
        <v>383.81283526868089</v>
      </c>
      <c r="K50">
        <f t="shared" si="4"/>
        <v>269.47144102127658</v>
      </c>
      <c r="U50" s="43">
        <v>40787</v>
      </c>
      <c r="V50" s="42">
        <f t="shared" si="2"/>
        <v>17.032097815126217</v>
      </c>
      <c r="W50" s="42">
        <f t="shared" si="3"/>
        <v>3.2736440183607662</v>
      </c>
    </row>
    <row r="51" spans="1:23" x14ac:dyDescent="0.35">
      <c r="A51" s="43">
        <v>40878</v>
      </c>
      <c r="B51" s="10">
        <v>2547630.4450000003</v>
      </c>
      <c r="C51" s="10">
        <v>432861.82770000002</v>
      </c>
      <c r="D51" s="10">
        <v>83626.777999999991</v>
      </c>
      <c r="H51" s="43">
        <v>40878</v>
      </c>
      <c r="I51">
        <f t="shared" si="4"/>
        <v>1135.51009315386</v>
      </c>
      <c r="J51">
        <f t="shared" si="4"/>
        <v>403.40518135729064</v>
      </c>
      <c r="K51">
        <f t="shared" si="4"/>
        <v>284.68690382978718</v>
      </c>
      <c r="U51" s="43">
        <v>40878</v>
      </c>
      <c r="V51" s="42">
        <f t="shared" si="2"/>
        <v>16.990762084412129</v>
      </c>
      <c r="W51" s="42">
        <f t="shared" si="3"/>
        <v>3.2825317409801951</v>
      </c>
    </row>
    <row r="52" spans="1:23" x14ac:dyDescent="0.35">
      <c r="A52" s="43">
        <v>40969</v>
      </c>
      <c r="B52" s="10">
        <v>2676339.9493</v>
      </c>
      <c r="C52" s="10">
        <v>440916.91279999999</v>
      </c>
      <c r="D52" s="10">
        <v>87028.203600000008</v>
      </c>
      <c r="H52" s="43">
        <v>40969</v>
      </c>
      <c r="I52">
        <f t="shared" si="4"/>
        <v>1192.8774956765913</v>
      </c>
      <c r="J52">
        <f t="shared" si="4"/>
        <v>410.91211049188274</v>
      </c>
      <c r="K52">
        <f t="shared" si="4"/>
        <v>296.26622502127663</v>
      </c>
      <c r="U52" s="43">
        <v>40969</v>
      </c>
      <c r="V52" s="42">
        <f t="shared" si="2"/>
        <v>16.474622848839601</v>
      </c>
      <c r="W52" s="42">
        <f t="shared" si="3"/>
        <v>3.25176193042152</v>
      </c>
    </row>
    <row r="53" spans="1:23" x14ac:dyDescent="0.35">
      <c r="A53" s="43">
        <v>41061</v>
      </c>
      <c r="B53" s="10">
        <v>2732116.8252999997</v>
      </c>
      <c r="C53" s="10">
        <v>453612.70329999999</v>
      </c>
      <c r="D53" s="10">
        <v>90204.6541</v>
      </c>
      <c r="H53" s="43">
        <v>41061</v>
      </c>
      <c r="I53">
        <f t="shared" si="4"/>
        <v>1217.7379324745943</v>
      </c>
      <c r="J53">
        <f t="shared" si="4"/>
        <v>422.74394074667765</v>
      </c>
      <c r="K53">
        <f t="shared" si="4"/>
        <v>307.07967353191486</v>
      </c>
      <c r="U53" s="43">
        <v>41061</v>
      </c>
      <c r="V53" s="42">
        <f t="shared" si="2"/>
        <v>16.602976091631479</v>
      </c>
      <c r="W53" s="42">
        <f t="shared" si="3"/>
        <v>3.3016397126464416</v>
      </c>
    </row>
    <row r="54" spans="1:23" x14ac:dyDescent="0.35">
      <c r="A54" s="43">
        <v>41153</v>
      </c>
      <c r="B54" s="10">
        <v>2868220.7365999999</v>
      </c>
      <c r="C54" s="10">
        <v>478239.31890000001</v>
      </c>
      <c r="D54" s="10">
        <v>92959.326299999986</v>
      </c>
      <c r="H54" s="43">
        <v>41153</v>
      </c>
      <c r="I54">
        <f t="shared" si="4"/>
        <v>1278.4011127651988</v>
      </c>
      <c r="J54">
        <f t="shared" si="4"/>
        <v>445.6946924568042</v>
      </c>
      <c r="K54">
        <f t="shared" si="4"/>
        <v>316.45728102127657</v>
      </c>
      <c r="U54" s="43">
        <v>41153</v>
      </c>
      <c r="V54" s="42">
        <f t="shared" si="2"/>
        <v>16.673727820087752</v>
      </c>
      <c r="W54" s="42">
        <f t="shared" si="3"/>
        <v>3.2410101884346019</v>
      </c>
    </row>
    <row r="55" spans="1:23" x14ac:dyDescent="0.35">
      <c r="A55" s="43">
        <v>41244</v>
      </c>
      <c r="B55" s="10">
        <v>3015492.0510999998</v>
      </c>
      <c r="C55" s="10">
        <v>497597.2905</v>
      </c>
      <c r="D55" s="10">
        <v>96596.985700000005</v>
      </c>
      <c r="H55" s="43">
        <v>41244</v>
      </c>
      <c r="I55">
        <f t="shared" si="4"/>
        <v>1344.0417414423248</v>
      </c>
      <c r="J55">
        <f t="shared" si="4"/>
        <v>463.73533624722745</v>
      </c>
      <c r="K55">
        <f t="shared" si="4"/>
        <v>328.84080238297872</v>
      </c>
      <c r="U55" s="43">
        <v>41244</v>
      </c>
      <c r="V55" s="42">
        <f t="shared" si="2"/>
        <v>16.501363030238632</v>
      </c>
      <c r="W55" s="42">
        <f t="shared" si="3"/>
        <v>3.2033573315095651</v>
      </c>
    </row>
    <row r="56" spans="1:23" x14ac:dyDescent="0.35">
      <c r="A56" s="43">
        <v>41334</v>
      </c>
      <c r="B56" s="10">
        <v>3099637.2917999998</v>
      </c>
      <c r="C56" s="10">
        <v>519590.89739999996</v>
      </c>
      <c r="D56" s="10">
        <v>93535.630700000009</v>
      </c>
      <c r="H56" s="43">
        <v>41334</v>
      </c>
      <c r="I56">
        <f t="shared" si="4"/>
        <v>1381.5463058477446</v>
      </c>
      <c r="J56">
        <f t="shared" si="4"/>
        <v>484.23225792622685</v>
      </c>
      <c r="K56">
        <f t="shared" si="4"/>
        <v>318.41916834042559</v>
      </c>
      <c r="U56" s="43">
        <v>41334</v>
      </c>
      <c r="V56" s="42">
        <f t="shared" si="2"/>
        <v>16.762958000749396</v>
      </c>
      <c r="W56" s="42">
        <f t="shared" si="3"/>
        <v>3.0176314805427653</v>
      </c>
    </row>
    <row r="57" spans="1:23" x14ac:dyDescent="0.35">
      <c r="A57" s="43">
        <v>41426</v>
      </c>
      <c r="B57" s="10">
        <v>3150777.6571</v>
      </c>
      <c r="C57" s="10">
        <v>517788.853</v>
      </c>
      <c r="D57" s="10">
        <v>92726.167499999996</v>
      </c>
      <c r="H57" s="43">
        <v>41426</v>
      </c>
      <c r="I57">
        <f t="shared" si="4"/>
        <v>1404.3401930379746</v>
      </c>
      <c r="J57">
        <f t="shared" si="4"/>
        <v>482.55284430858694</v>
      </c>
      <c r="K57">
        <f t="shared" si="4"/>
        <v>315.66354893617017</v>
      </c>
      <c r="U57" s="43">
        <v>41426</v>
      </c>
      <c r="V57" s="42">
        <f t="shared" si="2"/>
        <v>16.433684294834592</v>
      </c>
      <c r="W57" s="42">
        <f t="shared" si="3"/>
        <v>2.9429613127746332</v>
      </c>
    </row>
    <row r="58" spans="1:23" x14ac:dyDescent="0.35">
      <c r="A58" s="43">
        <v>41518</v>
      </c>
      <c r="B58" s="10">
        <v>3360097.6902999999</v>
      </c>
      <c r="C58" s="10">
        <v>532595.42550000001</v>
      </c>
      <c r="D58" s="10">
        <v>96485.741999999998</v>
      </c>
      <c r="H58" s="43">
        <v>41518</v>
      </c>
      <c r="I58">
        <f t="shared" si="4"/>
        <v>1497.6366956231057</v>
      </c>
      <c r="J58">
        <f t="shared" si="4"/>
        <v>496.35181590277904</v>
      </c>
      <c r="K58">
        <f t="shared" si="4"/>
        <v>328.4621004255319</v>
      </c>
      <c r="U58" s="43">
        <v>41518</v>
      </c>
      <c r="V58" s="42">
        <f t="shared" si="2"/>
        <v>15.85059348237129</v>
      </c>
      <c r="W58" s="42">
        <f t="shared" si="3"/>
        <v>2.8715159764115503</v>
      </c>
    </row>
    <row r="59" spans="1:23" x14ac:dyDescent="0.35">
      <c r="A59" s="43">
        <v>41609</v>
      </c>
      <c r="B59" s="10">
        <v>3487899.1645</v>
      </c>
      <c r="C59" s="10">
        <v>545142.24780000001</v>
      </c>
      <c r="D59" s="10">
        <v>96603.862800000003</v>
      </c>
      <c r="H59" s="43">
        <v>41609</v>
      </c>
      <c r="I59">
        <f t="shared" si="4"/>
        <v>1554.5993780085576</v>
      </c>
      <c r="J59">
        <f t="shared" si="4"/>
        <v>508.04481538088766</v>
      </c>
      <c r="K59">
        <f t="shared" si="4"/>
        <v>328.86421378723406</v>
      </c>
      <c r="U59" s="43">
        <v>41609</v>
      </c>
      <c r="V59" s="42">
        <f t="shared" si="2"/>
        <v>15.629530043427952</v>
      </c>
      <c r="W59" s="42">
        <f t="shared" si="3"/>
        <v>2.7696862278370493</v>
      </c>
    </row>
    <row r="60" spans="1:23" x14ac:dyDescent="0.35">
      <c r="A60" s="43">
        <v>41699</v>
      </c>
      <c r="B60" s="10">
        <v>3555186.1891000001</v>
      </c>
      <c r="C60" s="10">
        <v>550488.62269999995</v>
      </c>
      <c r="D60" s="10">
        <v>89829.838300000003</v>
      </c>
      <c r="H60" s="43">
        <v>41699</v>
      </c>
      <c r="I60">
        <f t="shared" si="4"/>
        <v>1584.5900290158675</v>
      </c>
      <c r="J60">
        <f t="shared" si="4"/>
        <v>513.02736454120145</v>
      </c>
      <c r="K60">
        <f t="shared" si="4"/>
        <v>305.80370485106386</v>
      </c>
      <c r="U60" s="43">
        <v>41699</v>
      </c>
      <c r="V60" s="42">
        <f t="shared" si="2"/>
        <v>15.484101068680086</v>
      </c>
      <c r="W60" s="42">
        <f t="shared" si="3"/>
        <v>2.5267266894604061</v>
      </c>
    </row>
    <row r="61" spans="1:23" x14ac:dyDescent="0.35">
      <c r="A61" s="43">
        <v>41791</v>
      </c>
      <c r="B61" s="10">
        <v>3800460.7273000004</v>
      </c>
      <c r="C61" s="10">
        <v>582186.44880000001</v>
      </c>
      <c r="D61" s="10">
        <v>95217.516100000008</v>
      </c>
      <c r="H61" s="43">
        <v>41791</v>
      </c>
      <c r="I61">
        <f t="shared" si="4"/>
        <v>1693.9118948564808</v>
      </c>
      <c r="J61">
        <f t="shared" si="4"/>
        <v>542.56812435928498</v>
      </c>
      <c r="K61">
        <f t="shared" si="4"/>
        <v>324.14473565957451</v>
      </c>
      <c r="U61" s="43">
        <v>41791</v>
      </c>
      <c r="V61" s="42">
        <f t="shared" si="2"/>
        <v>15.318838703369753</v>
      </c>
      <c r="W61" s="42">
        <f t="shared" si="3"/>
        <v>2.5054203406450237</v>
      </c>
    </row>
    <row r="62" spans="1:23" x14ac:dyDescent="0.35">
      <c r="A62" s="43">
        <v>41883</v>
      </c>
      <c r="B62" s="10">
        <v>3809716.3023000001</v>
      </c>
      <c r="C62" s="10">
        <v>600330.97620000003</v>
      </c>
      <c r="D62" s="10">
        <v>94617.717499999999</v>
      </c>
      <c r="H62" s="43">
        <v>41883</v>
      </c>
      <c r="I62">
        <f t="shared" si="4"/>
        <v>1698.0372179978606</v>
      </c>
      <c r="J62">
        <f t="shared" si="4"/>
        <v>559.477899945947</v>
      </c>
      <c r="K62">
        <f t="shared" si="4"/>
        <v>322.10286808510642</v>
      </c>
      <c r="U62" s="43">
        <v>41883</v>
      </c>
      <c r="V62" s="42">
        <f t="shared" si="2"/>
        <v>15.757891889156378</v>
      </c>
      <c r="W62" s="42">
        <f t="shared" si="3"/>
        <v>2.4835895901980267</v>
      </c>
    </row>
    <row r="63" spans="1:23" x14ac:dyDescent="0.35">
      <c r="A63" s="43">
        <v>41974</v>
      </c>
      <c r="B63" s="10">
        <v>3811056.139</v>
      </c>
      <c r="C63" s="10">
        <v>622225.49699999997</v>
      </c>
      <c r="D63" s="10">
        <v>95781.315000000002</v>
      </c>
      <c r="H63" s="43">
        <v>41974</v>
      </c>
      <c r="I63">
        <f t="shared" si="4"/>
        <v>1698.6343996256019</v>
      </c>
      <c r="J63">
        <f t="shared" si="4"/>
        <v>579.88247842537874</v>
      </c>
      <c r="K63">
        <f t="shared" si="4"/>
        <v>326.06405106382977</v>
      </c>
      <c r="U63" s="43">
        <v>41974</v>
      </c>
      <c r="V63" s="42">
        <f t="shared" si="2"/>
        <v>16.326852040633245</v>
      </c>
      <c r="W63" s="42">
        <f t="shared" si="3"/>
        <v>2.5132485984615407</v>
      </c>
    </row>
    <row r="64" spans="1:23" x14ac:dyDescent="0.35">
      <c r="A64" s="43">
        <v>42064</v>
      </c>
      <c r="B64" s="10">
        <v>4012850.6665000003</v>
      </c>
      <c r="C64" s="10">
        <v>639267.89029999997</v>
      </c>
      <c r="D64" s="10">
        <v>106631.5258</v>
      </c>
      <c r="H64" s="43">
        <v>42064</v>
      </c>
      <c r="I64">
        <f t="shared" si="4"/>
        <v>1788.5766921465504</v>
      </c>
      <c r="J64">
        <f t="shared" si="4"/>
        <v>595.76512115338016</v>
      </c>
      <c r="K64">
        <f t="shared" si="4"/>
        <v>363.00093889361705</v>
      </c>
      <c r="U64" s="43">
        <v>42064</v>
      </c>
      <c r="V64" s="42">
        <f t="shared" si="2"/>
        <v>15.930517814598073</v>
      </c>
      <c r="W64" s="42">
        <f t="shared" si="3"/>
        <v>2.6572512824905044</v>
      </c>
    </row>
    <row r="65" spans="1:23" x14ac:dyDescent="0.35">
      <c r="A65" s="43">
        <v>42156</v>
      </c>
      <c r="B65" s="10">
        <v>4035570.4512</v>
      </c>
      <c r="C65" s="10">
        <v>647947.42240000004</v>
      </c>
      <c r="D65" s="10">
        <v>108140.0959</v>
      </c>
      <c r="H65" s="43">
        <v>42156</v>
      </c>
      <c r="I65">
        <f t="shared" si="4"/>
        <v>1798.7031784631843</v>
      </c>
      <c r="J65">
        <f t="shared" si="4"/>
        <v>603.854003094071</v>
      </c>
      <c r="K65">
        <f t="shared" si="4"/>
        <v>368.13649668085105</v>
      </c>
      <c r="U65" s="43">
        <v>42156</v>
      </c>
      <c r="V65" s="42">
        <f t="shared" si="2"/>
        <v>16.055906599458055</v>
      </c>
      <c r="W65" s="42">
        <f t="shared" si="3"/>
        <v>2.6796731021718112</v>
      </c>
    </row>
    <row r="66" spans="1:23" x14ac:dyDescent="0.35">
      <c r="A66" s="43">
        <v>42248</v>
      </c>
      <c r="B66" s="10">
        <v>4002836.9568000003</v>
      </c>
      <c r="C66" s="10">
        <v>655402.77579999994</v>
      </c>
      <c r="D66" s="10">
        <v>107426.9213</v>
      </c>
      <c r="H66" s="43">
        <v>42248</v>
      </c>
      <c r="I66">
        <f t="shared" si="4"/>
        <v>1784.1134590836159</v>
      </c>
      <c r="J66">
        <f t="shared" si="4"/>
        <v>610.80201282361929</v>
      </c>
      <c r="K66">
        <f t="shared" si="4"/>
        <v>365.70866825531914</v>
      </c>
      <c r="U66" s="43">
        <v>42248</v>
      </c>
      <c r="V66" s="42">
        <f t="shared" si="2"/>
        <v>16.373456697670509</v>
      </c>
      <c r="W66" s="42">
        <f t="shared" si="3"/>
        <v>2.683769597897403</v>
      </c>
    </row>
    <row r="67" spans="1:23" x14ac:dyDescent="0.35">
      <c r="A67" s="43">
        <v>42339</v>
      </c>
      <c r="B67" s="10">
        <v>4041231.4918999998</v>
      </c>
      <c r="C67" s="10">
        <v>637647.6067</v>
      </c>
      <c r="D67" s="10">
        <v>106615.3006</v>
      </c>
      <c r="H67" s="43">
        <v>42339</v>
      </c>
      <c r="I67">
        <f t="shared" si="4"/>
        <v>1801.2263736405775</v>
      </c>
      <c r="J67">
        <f t="shared" si="4"/>
        <v>594.25509934577178</v>
      </c>
      <c r="K67">
        <f t="shared" si="4"/>
        <v>362.94570417021276</v>
      </c>
      <c r="U67" s="43">
        <v>42339</v>
      </c>
      <c r="V67" s="42">
        <f t="shared" si="2"/>
        <v>15.778546910219383</v>
      </c>
      <c r="W67" s="42">
        <f t="shared" si="3"/>
        <v>2.6381884040469661</v>
      </c>
    </row>
    <row r="68" spans="1:23" x14ac:dyDescent="0.35">
      <c r="A68" s="43">
        <v>42430</v>
      </c>
      <c r="B68" s="10">
        <v>4149565.8707999997</v>
      </c>
      <c r="C68" s="10">
        <v>669827.50730000006</v>
      </c>
      <c r="D68" s="10">
        <v>109345.5368</v>
      </c>
      <c r="H68" s="43">
        <v>42430</v>
      </c>
      <c r="I68">
        <f t="shared" ref="I68:K89" si="8">B68/B$4*100</f>
        <v>1849.5123332144765</v>
      </c>
      <c r="J68">
        <f t="shared" si="8"/>
        <v>624.2451280498035</v>
      </c>
      <c r="K68">
        <f t="shared" si="8"/>
        <v>372.24012527659573</v>
      </c>
      <c r="U68" s="43">
        <v>42430</v>
      </c>
      <c r="V68" s="42">
        <f t="shared" ref="V68:V94" si="9">C68/B68*100</f>
        <v>16.142110479881673</v>
      </c>
      <c r="W68" s="42">
        <f t="shared" ref="W68:W94" si="10">D68/B68*100</f>
        <v>2.6351078692219714</v>
      </c>
    </row>
    <row r="69" spans="1:23" x14ac:dyDescent="0.35">
      <c r="A69" s="43">
        <v>42522</v>
      </c>
      <c r="B69" s="10">
        <v>4188180.4577000001</v>
      </c>
      <c r="C69" s="10">
        <v>698439.16079999995</v>
      </c>
      <c r="D69" s="10">
        <v>112286.2721</v>
      </c>
      <c r="H69" s="43">
        <v>42522</v>
      </c>
      <c r="I69">
        <f t="shared" si="8"/>
        <v>1866.7233275539313</v>
      </c>
      <c r="J69">
        <f t="shared" si="8"/>
        <v>650.90973215783481</v>
      </c>
      <c r="K69">
        <f t="shared" si="8"/>
        <v>382.25113906382984</v>
      </c>
      <c r="U69" s="43">
        <v>42522</v>
      </c>
      <c r="V69" s="42">
        <f t="shared" si="9"/>
        <v>16.676434261945769</v>
      </c>
      <c r="W69" s="42">
        <f t="shared" si="10"/>
        <v>2.6810275544254756</v>
      </c>
    </row>
    <row r="70" spans="1:23" x14ac:dyDescent="0.35">
      <c r="A70" s="43">
        <v>42614</v>
      </c>
      <c r="B70" s="10">
        <v>4168282.1036</v>
      </c>
      <c r="C70" s="10">
        <v>700025.40720000002</v>
      </c>
      <c r="D70" s="10">
        <v>113412.44620000001</v>
      </c>
      <c r="H70" s="43">
        <v>42614</v>
      </c>
      <c r="I70">
        <f t="shared" si="8"/>
        <v>1857.8543874130862</v>
      </c>
      <c r="J70">
        <f t="shared" si="8"/>
        <v>652.38803302827534</v>
      </c>
      <c r="K70">
        <f t="shared" si="8"/>
        <v>386.08492323404255</v>
      </c>
      <c r="U70" s="43">
        <v>42614</v>
      </c>
      <c r="V70" s="42">
        <f t="shared" si="9"/>
        <v>16.794098619078888</v>
      </c>
      <c r="W70" s="42">
        <f t="shared" si="10"/>
        <v>2.7208438244150899</v>
      </c>
    </row>
    <row r="71" spans="1:23" x14ac:dyDescent="0.35">
      <c r="A71" s="43">
        <v>42705</v>
      </c>
      <c r="B71" s="10">
        <v>4122833.1832999997</v>
      </c>
      <c r="C71" s="10">
        <v>693379.82369999995</v>
      </c>
      <c r="D71" s="10">
        <v>111036.4387</v>
      </c>
      <c r="H71" s="43">
        <v>42705</v>
      </c>
      <c r="I71">
        <f t="shared" si="8"/>
        <v>1837.5972469691565</v>
      </c>
      <c r="J71">
        <f t="shared" si="8"/>
        <v>646.19468761066889</v>
      </c>
      <c r="K71">
        <f t="shared" si="8"/>
        <v>377.99638706382979</v>
      </c>
      <c r="U71" s="43">
        <v>42705</v>
      </c>
      <c r="V71" s="42">
        <f t="shared" si="9"/>
        <v>16.818042178097649</v>
      </c>
      <c r="W71" s="42">
        <f t="shared" si="10"/>
        <v>2.693207165154428</v>
      </c>
    </row>
    <row r="72" spans="1:23" x14ac:dyDescent="0.35">
      <c r="A72" s="43">
        <v>42795</v>
      </c>
      <c r="B72" s="10">
        <v>4206160.0810000002</v>
      </c>
      <c r="C72" s="10">
        <v>677886.72109999997</v>
      </c>
      <c r="D72" s="10">
        <v>114131.7411</v>
      </c>
      <c r="H72" s="43">
        <v>42795</v>
      </c>
      <c r="I72">
        <f t="shared" si="8"/>
        <v>1874.7370658762704</v>
      </c>
      <c r="J72">
        <f t="shared" si="8"/>
        <v>631.75590492255503</v>
      </c>
      <c r="K72">
        <f t="shared" si="8"/>
        <v>388.53358672340426</v>
      </c>
      <c r="U72" s="43">
        <v>42795</v>
      </c>
      <c r="V72" s="42">
        <f t="shared" si="9"/>
        <v>16.116522149552491</v>
      </c>
      <c r="W72" s="42">
        <f t="shared" si="10"/>
        <v>2.7134426389417299</v>
      </c>
    </row>
    <row r="73" spans="1:23" x14ac:dyDescent="0.35">
      <c r="A73" s="43">
        <v>42887</v>
      </c>
      <c r="B73" s="10">
        <v>4221512.9198000003</v>
      </c>
      <c r="C73" s="10">
        <v>678982.80630000005</v>
      </c>
      <c r="D73" s="10">
        <v>112146.2274</v>
      </c>
      <c r="H73" s="43">
        <v>42887</v>
      </c>
      <c r="I73">
        <f t="shared" si="8"/>
        <v>1881.5800141736495</v>
      </c>
      <c r="J73">
        <f t="shared" si="8"/>
        <v>632.77740051443595</v>
      </c>
      <c r="K73">
        <f t="shared" si="8"/>
        <v>381.77439114893616</v>
      </c>
      <c r="U73" s="43">
        <v>42887</v>
      </c>
      <c r="V73" s="42">
        <f t="shared" si="9"/>
        <v>16.083873701188807</v>
      </c>
      <c r="W73" s="42">
        <f t="shared" si="10"/>
        <v>2.656541138936348</v>
      </c>
    </row>
    <row r="74" spans="1:23" x14ac:dyDescent="0.35">
      <c r="A74" s="43">
        <v>42979</v>
      </c>
      <c r="B74" s="10">
        <v>4402847.8718999997</v>
      </c>
      <c r="C74" s="10">
        <v>685019.61199999996</v>
      </c>
      <c r="D74" s="10">
        <v>111726.8247</v>
      </c>
      <c r="H74" s="43">
        <v>42979</v>
      </c>
      <c r="I74">
        <f t="shared" si="8"/>
        <v>1962.4032233464075</v>
      </c>
      <c r="J74">
        <f t="shared" si="8"/>
        <v>638.40339602244137</v>
      </c>
      <c r="K74">
        <f t="shared" si="8"/>
        <v>380.34663727659574</v>
      </c>
      <c r="U74" s="43">
        <v>42979</v>
      </c>
      <c r="V74" s="42">
        <f t="shared" si="9"/>
        <v>15.558557368560349</v>
      </c>
      <c r="W74" s="42">
        <f t="shared" si="10"/>
        <v>2.537603568205629</v>
      </c>
    </row>
    <row r="75" spans="1:23" x14ac:dyDescent="0.35">
      <c r="A75" s="43">
        <v>43070</v>
      </c>
      <c r="B75" s="10">
        <v>4615943.9662999995</v>
      </c>
      <c r="C75" s="10">
        <v>705481.80059999996</v>
      </c>
      <c r="D75" s="10">
        <v>112727.62849999999</v>
      </c>
      <c r="H75" s="43">
        <v>43070</v>
      </c>
      <c r="I75">
        <f t="shared" si="8"/>
        <v>2057.3827626582274</v>
      </c>
      <c r="J75">
        <f t="shared" si="8"/>
        <v>657.47311382826035</v>
      </c>
      <c r="K75">
        <f t="shared" si="8"/>
        <v>383.75362893617017</v>
      </c>
      <c r="U75" s="43">
        <v>43070</v>
      </c>
      <c r="V75" s="42">
        <f t="shared" si="9"/>
        <v>15.283586753881087</v>
      </c>
      <c r="W75" s="42">
        <f t="shared" si="10"/>
        <v>2.4421359817840043</v>
      </c>
    </row>
    <row r="76" spans="1:23" x14ac:dyDescent="0.35">
      <c r="A76" s="43">
        <v>43160</v>
      </c>
      <c r="B76" s="10">
        <v>4523904.0683000004</v>
      </c>
      <c r="C76" s="10">
        <v>746092.09329999995</v>
      </c>
      <c r="D76" s="10">
        <v>111535.7917</v>
      </c>
      <c r="H76" s="43">
        <v>43160</v>
      </c>
      <c r="I76">
        <f t="shared" si="8"/>
        <v>2016.3594527990731</v>
      </c>
      <c r="J76">
        <f t="shared" si="8"/>
        <v>695.31983867961446</v>
      </c>
      <c r="K76">
        <f t="shared" si="8"/>
        <v>379.69631217021276</v>
      </c>
      <c r="U76" s="43">
        <v>43160</v>
      </c>
      <c r="V76" s="42">
        <f t="shared" si="9"/>
        <v>16.492217386483343</v>
      </c>
      <c r="W76" s="42">
        <f t="shared" si="10"/>
        <v>2.465476500298847</v>
      </c>
    </row>
    <row r="77" spans="1:23" x14ac:dyDescent="0.35">
      <c r="A77" s="43">
        <v>43252</v>
      </c>
      <c r="B77" s="10">
        <v>4606353.7094000001</v>
      </c>
      <c r="C77" s="10">
        <v>734676.88740000001</v>
      </c>
      <c r="D77" s="10">
        <v>106241.29889999999</v>
      </c>
      <c r="H77" s="43">
        <v>43252</v>
      </c>
      <c r="I77">
        <f t="shared" si="8"/>
        <v>2053.1082676947763</v>
      </c>
      <c r="J77">
        <f t="shared" si="8"/>
        <v>684.68144806247778</v>
      </c>
      <c r="K77">
        <f t="shared" si="8"/>
        <v>361.67250689361697</v>
      </c>
      <c r="U77" s="43">
        <v>43252</v>
      </c>
      <c r="V77" s="42">
        <f t="shared" si="9"/>
        <v>15.949206981234953</v>
      </c>
      <c r="W77" s="42">
        <f t="shared" si="10"/>
        <v>2.3064077490010737</v>
      </c>
    </row>
    <row r="78" spans="1:23" x14ac:dyDescent="0.35">
      <c r="A78" s="43">
        <v>43344</v>
      </c>
      <c r="B78" s="10">
        <v>4382721.0623000003</v>
      </c>
      <c r="C78" s="10">
        <v>699066.84609999997</v>
      </c>
      <c r="D78" s="10">
        <v>97740.809399999998</v>
      </c>
      <c r="H78" s="43">
        <v>43344</v>
      </c>
      <c r="I78">
        <f t="shared" si="8"/>
        <v>1953.4324577910504</v>
      </c>
      <c r="J78">
        <f t="shared" si="8"/>
        <v>651.49470289463375</v>
      </c>
      <c r="K78">
        <f t="shared" si="8"/>
        <v>332.7346702978723</v>
      </c>
      <c r="U78" s="43">
        <v>43344</v>
      </c>
      <c r="V78" s="42">
        <f t="shared" si="9"/>
        <v>15.950521061295603</v>
      </c>
      <c r="W78" s="42">
        <f t="shared" si="10"/>
        <v>2.2301398608449605</v>
      </c>
    </row>
    <row r="79" spans="1:23" x14ac:dyDescent="0.35">
      <c r="A79" s="43">
        <v>43435</v>
      </c>
      <c r="B79" s="10">
        <v>4431300.6025999999</v>
      </c>
      <c r="C79" s="10">
        <v>729666.56539999996</v>
      </c>
      <c r="D79" s="10">
        <v>106849.1997</v>
      </c>
      <c r="H79" s="43">
        <v>43435</v>
      </c>
      <c r="I79">
        <f t="shared" si="8"/>
        <v>1975.0849539133533</v>
      </c>
      <c r="J79">
        <f t="shared" si="8"/>
        <v>680.01208309257981</v>
      </c>
      <c r="K79">
        <f t="shared" si="8"/>
        <v>363.7419564255319</v>
      </c>
      <c r="U79" s="43">
        <v>43435</v>
      </c>
      <c r="V79" s="42">
        <f t="shared" si="9"/>
        <v>16.466194258450418</v>
      </c>
      <c r="W79" s="42">
        <f t="shared" si="10"/>
        <v>2.4112379024187125</v>
      </c>
    </row>
    <row r="80" spans="1:23" x14ac:dyDescent="0.35">
      <c r="A80" s="43">
        <v>43525</v>
      </c>
      <c r="B80" s="10">
        <v>4554156.9698000001</v>
      </c>
      <c r="C80" s="10">
        <v>729197.51749999996</v>
      </c>
      <c r="D80" s="10">
        <v>113273.4614</v>
      </c>
      <c r="H80" s="43">
        <v>43525</v>
      </c>
      <c r="I80">
        <f t="shared" si="8"/>
        <v>2029.8435415403815</v>
      </c>
      <c r="J80">
        <f t="shared" si="8"/>
        <v>679.57495433449515</v>
      </c>
      <c r="K80">
        <f t="shared" si="8"/>
        <v>385.6117834893617</v>
      </c>
      <c r="U80" s="43">
        <v>43525</v>
      </c>
      <c r="V80" s="42">
        <f t="shared" si="9"/>
        <v>16.011690469510174</v>
      </c>
      <c r="W80" s="42">
        <f t="shared" si="10"/>
        <v>2.4872542196316636</v>
      </c>
    </row>
    <row r="81" spans="1:23" x14ac:dyDescent="0.35">
      <c r="A81" s="43">
        <v>43617</v>
      </c>
      <c r="B81" s="10">
        <v>4716527.8646999998</v>
      </c>
      <c r="C81" s="10">
        <v>756000.81920000003</v>
      </c>
      <c r="D81" s="10">
        <v>113918.02370000001</v>
      </c>
      <c r="H81" s="43">
        <v>43617</v>
      </c>
      <c r="I81">
        <f t="shared" si="8"/>
        <v>2102.214238144054</v>
      </c>
      <c r="J81">
        <f t="shared" si="8"/>
        <v>704.55426664927029</v>
      </c>
      <c r="K81">
        <f t="shared" si="8"/>
        <v>387.80603812765963</v>
      </c>
      <c r="U81" s="43">
        <v>43617</v>
      </c>
      <c r="V81" s="42">
        <f t="shared" si="9"/>
        <v>16.028757613373845</v>
      </c>
      <c r="W81" s="42">
        <f t="shared" si="10"/>
        <v>2.415294194540837</v>
      </c>
    </row>
    <row r="82" spans="1:23" x14ac:dyDescent="0.35">
      <c r="A82" s="43">
        <v>43709</v>
      </c>
      <c r="B82" s="10">
        <v>4668725.4277999997</v>
      </c>
      <c r="C82" s="10">
        <v>757976.95239999995</v>
      </c>
      <c r="D82" s="10">
        <v>110733.1752</v>
      </c>
      <c r="H82" s="43">
        <v>43709</v>
      </c>
      <c r="I82">
        <f t="shared" si="8"/>
        <v>2080.9081065252271</v>
      </c>
      <c r="J82">
        <f t="shared" si="8"/>
        <v>706.39592216361291</v>
      </c>
      <c r="K82">
        <f t="shared" si="8"/>
        <v>376.96400068085103</v>
      </c>
      <c r="U82" s="43">
        <v>43709</v>
      </c>
      <c r="V82" s="42">
        <f t="shared" si="9"/>
        <v>16.235200894158698</v>
      </c>
      <c r="W82" s="42">
        <f t="shared" si="10"/>
        <v>2.3718074003803595</v>
      </c>
    </row>
    <row r="83" spans="1:23" x14ac:dyDescent="0.35">
      <c r="A83" s="43">
        <v>43800</v>
      </c>
      <c r="B83" s="10">
        <v>4635752.9813000001</v>
      </c>
      <c r="C83" s="10">
        <v>770243.23080000002</v>
      </c>
      <c r="D83" s="10">
        <v>105903.6306</v>
      </c>
      <c r="H83" s="43">
        <v>43800</v>
      </c>
      <c r="I83">
        <f t="shared" si="8"/>
        <v>2066.2118832679621</v>
      </c>
      <c r="J83">
        <f t="shared" si="8"/>
        <v>717.8274690126932</v>
      </c>
      <c r="K83">
        <f t="shared" si="8"/>
        <v>360.52299778723403</v>
      </c>
      <c r="U83" s="43">
        <v>43800</v>
      </c>
      <c r="V83" s="42">
        <f t="shared" si="9"/>
        <v>16.615277688588172</v>
      </c>
      <c r="W83" s="42">
        <f t="shared" si="10"/>
        <v>2.2844968450044885</v>
      </c>
    </row>
    <row r="84" spans="1:23" x14ac:dyDescent="0.35">
      <c r="A84" s="43">
        <v>43891</v>
      </c>
      <c r="B84" s="10">
        <v>4093283.5460000001</v>
      </c>
      <c r="C84" s="10">
        <v>710007.68299999996</v>
      </c>
      <c r="D84" s="10">
        <v>85352.646799999988</v>
      </c>
      <c r="H84" s="43">
        <v>43891</v>
      </c>
      <c r="I84">
        <f t="shared" si="8"/>
        <v>1824.4266116954893</v>
      </c>
      <c r="J84">
        <f t="shared" si="8"/>
        <v>661.69100575944526</v>
      </c>
      <c r="K84">
        <f t="shared" si="8"/>
        <v>290.56220187234038</v>
      </c>
      <c r="U84" s="43">
        <v>43891</v>
      </c>
      <c r="V84" s="42">
        <f t="shared" si="9"/>
        <v>17.34567554436406</v>
      </c>
      <c r="W84" s="42">
        <f t="shared" si="10"/>
        <v>2.0851877433071428</v>
      </c>
    </row>
    <row r="85" spans="1:23" x14ac:dyDescent="0.35">
      <c r="A85" s="43">
        <v>43983</v>
      </c>
      <c r="B85" s="10">
        <v>4565821.5658999998</v>
      </c>
      <c r="C85" s="10">
        <v>782830.03869999992</v>
      </c>
      <c r="D85" s="10">
        <v>85656.000199999995</v>
      </c>
      <c r="H85" s="43">
        <v>43983</v>
      </c>
      <c r="I85">
        <f t="shared" si="8"/>
        <v>2035.0425948921377</v>
      </c>
      <c r="J85">
        <f t="shared" si="8"/>
        <v>729.55773303386695</v>
      </c>
      <c r="K85">
        <f t="shared" si="8"/>
        <v>291.59489429787232</v>
      </c>
      <c r="U85" s="43">
        <v>43983</v>
      </c>
      <c r="V85" s="42">
        <f t="shared" si="9"/>
        <v>17.14543653099792</v>
      </c>
      <c r="W85" s="42">
        <f t="shared" si="10"/>
        <v>1.8760260111723346</v>
      </c>
    </row>
    <row r="86" spans="1:23" x14ac:dyDescent="0.35">
      <c r="A86" s="43">
        <v>44075</v>
      </c>
      <c r="B86" s="10">
        <v>4559383.0294000003</v>
      </c>
      <c r="C86" s="10">
        <v>782562.68849999993</v>
      </c>
      <c r="D86" s="10">
        <v>84905.753599999996</v>
      </c>
      <c r="H86" s="43">
        <v>44075</v>
      </c>
      <c r="I86">
        <f t="shared" si="8"/>
        <v>2032.1728603137817</v>
      </c>
      <c r="J86">
        <f t="shared" si="8"/>
        <v>729.308576261393</v>
      </c>
      <c r="K86">
        <f t="shared" si="8"/>
        <v>289.04086331914891</v>
      </c>
      <c r="U86" s="43">
        <v>44075</v>
      </c>
      <c r="V86" s="42">
        <f t="shared" si="9"/>
        <v>17.163784736966541</v>
      </c>
      <c r="W86" s="42">
        <f t="shared" si="10"/>
        <v>1.8622202401620405</v>
      </c>
    </row>
    <row r="87" spans="1:23" x14ac:dyDescent="0.35">
      <c r="A87" s="43">
        <v>44166</v>
      </c>
      <c r="B87" s="10">
        <v>4764885.7776999995</v>
      </c>
      <c r="C87" s="10">
        <v>842256.11569999997</v>
      </c>
      <c r="D87" s="10">
        <v>91070.674400000004</v>
      </c>
      <c r="H87" s="43">
        <v>44166</v>
      </c>
      <c r="I87">
        <f t="shared" si="8"/>
        <v>2123.7679522642179</v>
      </c>
      <c r="J87">
        <f t="shared" si="8"/>
        <v>784.93981072114218</v>
      </c>
      <c r="K87">
        <f t="shared" si="8"/>
        <v>310.02782774468085</v>
      </c>
      <c r="U87" s="43">
        <v>44166</v>
      </c>
      <c r="V87" s="42">
        <f t="shared" si="9"/>
        <v>17.676312822477673</v>
      </c>
      <c r="W87" s="42">
        <f t="shared" si="10"/>
        <v>1.9112876708654205</v>
      </c>
    </row>
    <row r="88" spans="1:23" x14ac:dyDescent="0.35">
      <c r="A88" s="43">
        <v>44256</v>
      </c>
      <c r="B88" s="10">
        <v>5146668</v>
      </c>
      <c r="C88" s="10">
        <v>846430</v>
      </c>
      <c r="D88" s="10">
        <v>99724</v>
      </c>
      <c r="H88" s="43">
        <v>44256</v>
      </c>
      <c r="I88">
        <f t="shared" si="8"/>
        <v>2293.9329648778748</v>
      </c>
      <c r="J88">
        <f t="shared" si="8"/>
        <v>788.8296583474679</v>
      </c>
      <c r="K88">
        <f t="shared" si="8"/>
        <v>339.48595744680847</v>
      </c>
      <c r="U88" s="43">
        <v>44256</v>
      </c>
      <c r="V88" s="42">
        <f t="shared" si="9"/>
        <v>16.446174495809714</v>
      </c>
      <c r="W88" s="42">
        <f t="shared" si="10"/>
        <v>1.9376419850668434</v>
      </c>
    </row>
    <row r="89" spans="1:23" x14ac:dyDescent="0.35">
      <c r="A89" s="43">
        <v>44348</v>
      </c>
      <c r="B89" s="10">
        <v>5117030</v>
      </c>
      <c r="C89" s="10">
        <v>877793</v>
      </c>
      <c r="D89" s="81">
        <v>104435</v>
      </c>
      <c r="H89" s="43">
        <v>44348</v>
      </c>
      <c r="I89">
        <f t="shared" si="8"/>
        <v>2280.722945266536</v>
      </c>
      <c r="J89">
        <f t="shared" si="8"/>
        <v>818.05837729026484</v>
      </c>
      <c r="K89">
        <f t="shared" si="8"/>
        <v>355.52340425531918</v>
      </c>
      <c r="U89" s="43">
        <v>44348</v>
      </c>
      <c r="V89" s="42">
        <f t="shared" si="9"/>
        <v>17.154345391760454</v>
      </c>
      <c r="W89" s="42">
        <f t="shared" si="10"/>
        <v>2.0409299925933597</v>
      </c>
    </row>
    <row r="90" spans="1:23" x14ac:dyDescent="0.35">
      <c r="A90" s="43">
        <v>44440</v>
      </c>
      <c r="B90" s="10">
        <v>5208777</v>
      </c>
      <c r="C90" s="10">
        <v>882362</v>
      </c>
      <c r="D90" s="10">
        <v>103957</v>
      </c>
      <c r="H90" s="43">
        <v>44440</v>
      </c>
      <c r="I90">
        <f>B90/B$4*100</f>
        <v>2321.6157068996258</v>
      </c>
      <c r="J90">
        <f t="shared" ref="J90:K94" si="11">C90/C$4*100</f>
        <v>822.31645262902828</v>
      </c>
      <c r="K90">
        <f t="shared" si="11"/>
        <v>353.89617021276598</v>
      </c>
      <c r="U90" s="43">
        <v>44440</v>
      </c>
      <c r="V90" s="42">
        <f t="shared" si="9"/>
        <v>16.939907390928809</v>
      </c>
      <c r="W90" s="42">
        <f t="shared" si="10"/>
        <v>1.9958043893988933</v>
      </c>
    </row>
    <row r="91" spans="1:23" x14ac:dyDescent="0.35">
      <c r="A91" s="43">
        <v>44531</v>
      </c>
      <c r="B91" s="10">
        <v>5505323</v>
      </c>
      <c r="C91" s="10">
        <v>903033</v>
      </c>
      <c r="D91" s="10">
        <v>101212</v>
      </c>
      <c r="H91" s="43">
        <v>44531</v>
      </c>
      <c r="I91">
        <f>B91/B$4*100</f>
        <v>2453.7898912462115</v>
      </c>
      <c r="J91">
        <f t="shared" si="11"/>
        <v>841.58077202661639</v>
      </c>
      <c r="K91">
        <f t="shared" si="11"/>
        <v>344.55148936170212</v>
      </c>
      <c r="U91" s="43">
        <v>44531</v>
      </c>
      <c r="V91" s="42">
        <f t="shared" si="9"/>
        <v>16.402906786758926</v>
      </c>
      <c r="W91" s="42">
        <f t="shared" si="10"/>
        <v>1.8384389072176148</v>
      </c>
    </row>
    <row r="92" spans="1:23" x14ac:dyDescent="0.35">
      <c r="A92" s="43">
        <v>44621</v>
      </c>
      <c r="B92" s="10">
        <v>5517742</v>
      </c>
      <c r="C92" s="10">
        <v>893369</v>
      </c>
      <c r="D92" s="10">
        <v>101214</v>
      </c>
      <c r="H92" s="43">
        <v>44621</v>
      </c>
      <c r="I92">
        <f>B92/B$4*100</f>
        <v>2459.3251916562667</v>
      </c>
      <c r="J92">
        <f t="shared" si="11"/>
        <v>832.57441613390245</v>
      </c>
      <c r="K92">
        <f t="shared" si="11"/>
        <v>344.55829787234046</v>
      </c>
      <c r="U92" s="43">
        <v>44621</v>
      </c>
      <c r="V92" s="42">
        <f t="shared" si="9"/>
        <v>16.190844008291798</v>
      </c>
      <c r="W92" s="42">
        <f t="shared" si="10"/>
        <v>1.8343373068186226</v>
      </c>
    </row>
    <row r="93" spans="1:23" x14ac:dyDescent="0.35">
      <c r="A93" s="43">
        <v>44713</v>
      </c>
      <c r="B93" s="10">
        <v>5232714</v>
      </c>
      <c r="C93" s="10">
        <v>893605</v>
      </c>
      <c r="D93" s="10">
        <v>98607</v>
      </c>
      <c r="H93" s="43">
        <v>44713</v>
      </c>
      <c r="I93">
        <f>B93/B$4*100</f>
        <v>2332.2847209841329</v>
      </c>
      <c r="J93">
        <f t="shared" si="11"/>
        <v>832.79435611638189</v>
      </c>
      <c r="K93">
        <f t="shared" si="11"/>
        <v>335.68340425531915</v>
      </c>
      <c r="U93" s="43">
        <v>44713</v>
      </c>
      <c r="V93" s="42">
        <f t="shared" si="9"/>
        <v>17.077275769323531</v>
      </c>
      <c r="W93" s="42">
        <f t="shared" si="10"/>
        <v>1.8844332023496793</v>
      </c>
    </row>
    <row r="94" spans="1:23" x14ac:dyDescent="0.35">
      <c r="A94" s="43">
        <v>44805</v>
      </c>
      <c r="B94" s="10">
        <v>5225230</v>
      </c>
      <c r="C94" s="10">
        <v>882915</v>
      </c>
      <c r="D94" s="10">
        <v>103833</v>
      </c>
      <c r="H94" s="43">
        <v>44805</v>
      </c>
      <c r="I94">
        <f>B94/B$4*100</f>
        <v>2328.9490105188088</v>
      </c>
      <c r="J94">
        <f t="shared" si="11"/>
        <v>822.8318204693295</v>
      </c>
      <c r="K94">
        <f t="shared" si="11"/>
        <v>353.47404255319145</v>
      </c>
      <c r="U94" s="43">
        <v>44805</v>
      </c>
      <c r="V94" s="42">
        <f t="shared" si="9"/>
        <v>16.897150938810348</v>
      </c>
      <c r="W94" s="42">
        <f t="shared" si="10"/>
        <v>1.9871469772622448</v>
      </c>
    </row>
    <row r="95" spans="1:23" x14ac:dyDescent="0.35">
      <c r="A95" s="43">
        <v>44896</v>
      </c>
      <c r="B95">
        <v>5548402</v>
      </c>
      <c r="C95">
        <v>907067</v>
      </c>
      <c r="D95">
        <v>109938</v>
      </c>
      <c r="H95" s="43">
        <v>44896</v>
      </c>
      <c r="I95">
        <f t="shared" ref="I95:I96" si="12">B95/B$4*100</f>
        <v>2472.9907291852383</v>
      </c>
      <c r="J95">
        <f t="shared" ref="J95:J96" si="13">C95/C$4*100</f>
        <v>845.34025460848829</v>
      </c>
      <c r="K95">
        <f t="shared" ref="K95:K96" si="14">D95/D$4*100</f>
        <v>374.25702127659576</v>
      </c>
      <c r="U95" s="43">
        <v>44896</v>
      </c>
      <c r="V95" s="42">
        <f t="shared" ref="V95:V96" si="15">C95/B95*100</f>
        <v>16.348256669217552</v>
      </c>
      <c r="W95" s="42">
        <f t="shared" ref="W95:W96" si="16">D95/B95*100</f>
        <v>1.9814353754468403</v>
      </c>
    </row>
    <row r="96" spans="1:23" x14ac:dyDescent="0.35">
      <c r="A96" s="43">
        <v>44986</v>
      </c>
      <c r="B96">
        <v>5689602</v>
      </c>
      <c r="C96">
        <v>920614</v>
      </c>
      <c r="D96">
        <v>120527</v>
      </c>
      <c r="H96" s="43">
        <v>44986</v>
      </c>
      <c r="I96">
        <f t="shared" si="12"/>
        <v>2535.9252986272063</v>
      </c>
      <c r="J96">
        <f t="shared" si="13"/>
        <v>857.96536877225037</v>
      </c>
      <c r="K96">
        <f t="shared" si="14"/>
        <v>410.30468085106378</v>
      </c>
      <c r="U96" s="43">
        <v>44986</v>
      </c>
      <c r="V96" s="42">
        <f t="shared" si="15"/>
        <v>16.180639700281322</v>
      </c>
      <c r="W96" s="42">
        <f t="shared" si="16"/>
        <v>2.118373130493135</v>
      </c>
    </row>
  </sheetData>
  <mergeCells count="2">
    <mergeCell ref="I2:K2"/>
    <mergeCell ref="O2:Q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F49D4-CD4E-467B-BAC4-6F176D8B8888}">
  <dimension ref="A1:AE96"/>
  <sheetViews>
    <sheetView topLeftCell="U29" workbookViewId="0">
      <selection activeCell="AD53" sqref="AD53"/>
    </sheetView>
  </sheetViews>
  <sheetFormatPr defaultColWidth="8.90625" defaultRowHeight="14.5" x14ac:dyDescent="0.35"/>
  <cols>
    <col min="2" max="3" width="18.90625" customWidth="1"/>
    <col min="4" max="5" width="19.36328125" customWidth="1"/>
    <col min="10" max="13" width="19.36328125" customWidth="1"/>
    <col min="18" max="18" width="8.90625" style="61"/>
    <col min="19" max="19" width="19.36328125" style="61" customWidth="1"/>
    <col min="20" max="20" width="19.36328125" customWidth="1"/>
    <col min="21" max="22" width="19.36328125" style="61" customWidth="1"/>
    <col min="28" max="31" width="19.36328125" customWidth="1"/>
  </cols>
  <sheetData>
    <row r="1" spans="1:31" x14ac:dyDescent="0.35">
      <c r="A1" t="s">
        <v>227</v>
      </c>
    </row>
    <row r="2" spans="1:31" x14ac:dyDescent="0.35">
      <c r="J2" s="115" t="s">
        <v>249</v>
      </c>
      <c r="K2" s="115"/>
      <c r="L2" s="115"/>
      <c r="M2" s="115"/>
      <c r="S2" s="115" t="s">
        <v>258</v>
      </c>
      <c r="T2" s="115"/>
      <c r="U2" s="115"/>
      <c r="V2" s="115"/>
    </row>
    <row r="3" spans="1:31" ht="43.5" x14ac:dyDescent="0.35">
      <c r="B3" s="3" t="s">
        <v>207</v>
      </c>
      <c r="C3" s="3" t="s">
        <v>259</v>
      </c>
      <c r="D3" s="3" t="s">
        <v>252</v>
      </c>
      <c r="E3" s="3" t="s">
        <v>253</v>
      </c>
      <c r="J3" s="3" t="s">
        <v>207</v>
      </c>
      <c r="K3" s="3" t="s">
        <v>259</v>
      </c>
      <c r="L3" s="3" t="s">
        <v>252</v>
      </c>
      <c r="M3" s="3" t="s">
        <v>253</v>
      </c>
      <c r="S3" s="60" t="s">
        <v>207</v>
      </c>
      <c r="T3" s="3" t="s">
        <v>259</v>
      </c>
      <c r="U3" s="60" t="s">
        <v>252</v>
      </c>
      <c r="V3" s="60" t="s">
        <v>253</v>
      </c>
      <c r="AB3" s="7" t="s">
        <v>254</v>
      </c>
      <c r="AC3" s="7" t="s">
        <v>255</v>
      </c>
      <c r="AD3" s="7" t="s">
        <v>260</v>
      </c>
      <c r="AE3" s="2"/>
    </row>
    <row r="4" spans="1:31" x14ac:dyDescent="0.35">
      <c r="A4" s="43">
        <v>36586</v>
      </c>
      <c r="B4" s="82">
        <v>114370.016</v>
      </c>
      <c r="C4" s="82">
        <v>5448.6689999999999</v>
      </c>
      <c r="D4" s="82">
        <v>10666.652</v>
      </c>
      <c r="E4" s="82">
        <v>22012.806</v>
      </c>
      <c r="I4" s="43">
        <v>36586</v>
      </c>
      <c r="J4">
        <f>B4/B$4*100</f>
        <v>100</v>
      </c>
      <c r="K4">
        <f t="shared" ref="K4:M19" si="0">C4/C$4*100</f>
        <v>100</v>
      </c>
      <c r="L4">
        <f t="shared" si="0"/>
        <v>100</v>
      </c>
      <c r="M4">
        <f t="shared" si="0"/>
        <v>100</v>
      </c>
      <c r="R4" s="79">
        <v>40969</v>
      </c>
      <c r="S4" s="61">
        <f>B52/B$52*100</f>
        <v>100</v>
      </c>
      <c r="T4">
        <f t="shared" ref="T4:V19" si="1">C52/C$52*100</f>
        <v>100</v>
      </c>
      <c r="U4" s="61">
        <f t="shared" si="1"/>
        <v>100</v>
      </c>
      <c r="V4" s="61">
        <f t="shared" si="1"/>
        <v>100</v>
      </c>
      <c r="AA4" s="43">
        <v>36586</v>
      </c>
      <c r="AB4" s="42">
        <f>D4/B4*100</f>
        <v>9.3264409441019929</v>
      </c>
      <c r="AC4" s="42">
        <f>E4/B4*100</f>
        <v>19.247007887102157</v>
      </c>
      <c r="AD4" t="s">
        <v>261</v>
      </c>
    </row>
    <row r="5" spans="1:31" x14ac:dyDescent="0.35">
      <c r="A5" s="43">
        <v>36678</v>
      </c>
      <c r="B5" s="82">
        <v>114763.071</v>
      </c>
      <c r="C5" s="82">
        <v>5434.4830000000002</v>
      </c>
      <c r="D5" s="82">
        <v>12775.662</v>
      </c>
      <c r="E5" s="82">
        <v>24009.476999999999</v>
      </c>
      <c r="I5" s="43">
        <v>36678</v>
      </c>
      <c r="J5">
        <f t="shared" ref="J5:M68" si="2">B5/B$4*100</f>
        <v>100.34366962054109</v>
      </c>
      <c r="K5">
        <f t="shared" si="0"/>
        <v>99.739642837544366</v>
      </c>
      <c r="L5">
        <f t="shared" si="0"/>
        <v>119.77199593649442</v>
      </c>
      <c r="M5">
        <f t="shared" si="0"/>
        <v>109.07049741863895</v>
      </c>
      <c r="R5" s="79">
        <v>41061</v>
      </c>
      <c r="S5" s="61">
        <f t="shared" ref="S5:V42" si="3">B53/B$52*100</f>
        <v>103.00604755400944</v>
      </c>
      <c r="T5">
        <f t="shared" si="1"/>
        <v>-134.48411056173902</v>
      </c>
      <c r="U5" s="61">
        <f t="shared" si="1"/>
        <v>109.15835163715946</v>
      </c>
      <c r="V5" s="61">
        <f t="shared" si="1"/>
        <v>108.51137733747164</v>
      </c>
      <c r="AA5" s="43">
        <v>36678</v>
      </c>
      <c r="AB5" s="42">
        <f t="shared" ref="AB5:AB68" si="4">D5/B5*100</f>
        <v>11.132206456901105</v>
      </c>
      <c r="AC5" s="42">
        <f t="shared" ref="AC5:AC68" si="5">E5/B5*100</f>
        <v>20.920908434037987</v>
      </c>
      <c r="AD5" s="42">
        <f>(D5-D4)/C5*100</f>
        <v>38.807923403201372</v>
      </c>
    </row>
    <row r="6" spans="1:31" x14ac:dyDescent="0.35">
      <c r="A6" s="43">
        <v>36770</v>
      </c>
      <c r="B6" s="82">
        <v>103022.864</v>
      </c>
      <c r="C6" s="82">
        <v>4304.2190000000001</v>
      </c>
      <c r="D6" s="82">
        <v>11925.129000000001</v>
      </c>
      <c r="E6" s="82">
        <v>21566.695</v>
      </c>
      <c r="I6" s="43">
        <v>36770</v>
      </c>
      <c r="J6">
        <f t="shared" si="2"/>
        <v>90.078560450669158</v>
      </c>
      <c r="K6">
        <f t="shared" si="0"/>
        <v>78.995787778629975</v>
      </c>
      <c r="L6">
        <f t="shared" si="0"/>
        <v>111.79823809757738</v>
      </c>
      <c r="M6">
        <f t="shared" si="0"/>
        <v>97.973402391317123</v>
      </c>
      <c r="R6" s="79">
        <v>41153</v>
      </c>
      <c r="S6" s="61">
        <f t="shared" si="3"/>
        <v>110.86165306420514</v>
      </c>
      <c r="T6">
        <f t="shared" si="1"/>
        <v>-2269.8580126660754</v>
      </c>
      <c r="U6" s="61">
        <f t="shared" si="1"/>
        <v>137.19071871438166</v>
      </c>
      <c r="V6" s="61">
        <f t="shared" si="1"/>
        <v>118.20101865687901</v>
      </c>
      <c r="AA6" s="43">
        <v>36770</v>
      </c>
      <c r="AB6" s="42">
        <f t="shared" si="4"/>
        <v>11.575225670293927</v>
      </c>
      <c r="AC6" s="42">
        <f t="shared" si="5"/>
        <v>20.933891917429126</v>
      </c>
      <c r="AD6" s="42">
        <f t="shared" ref="AD6:AD69" si="6">(D6-D5)/C6*100</f>
        <v>-19.760448992023861</v>
      </c>
    </row>
    <row r="7" spans="1:31" x14ac:dyDescent="0.35">
      <c r="A7" s="43">
        <v>36861</v>
      </c>
      <c r="B7" s="82">
        <v>110920.011</v>
      </c>
      <c r="C7" s="82">
        <v>4609.5720000000001</v>
      </c>
      <c r="D7" s="82">
        <v>11809.17</v>
      </c>
      <c r="E7" s="82">
        <v>24437.577000000001</v>
      </c>
      <c r="I7" s="43">
        <v>36861</v>
      </c>
      <c r="J7">
        <f t="shared" si="2"/>
        <v>96.983470737645078</v>
      </c>
      <c r="K7">
        <f t="shared" si="0"/>
        <v>84.599963770968657</v>
      </c>
      <c r="L7">
        <f t="shared" si="0"/>
        <v>110.71112097779134</v>
      </c>
      <c r="M7">
        <f t="shared" si="0"/>
        <v>111.01527447250479</v>
      </c>
      <c r="R7" s="79">
        <v>41244</v>
      </c>
      <c r="S7" s="61">
        <f t="shared" si="3"/>
        <v>118.81474169685153</v>
      </c>
      <c r="T7">
        <f t="shared" si="1"/>
        <v>-1290.1460460881101</v>
      </c>
      <c r="U7" s="61">
        <f t="shared" si="1"/>
        <v>147.60590497225968</v>
      </c>
      <c r="V7" s="61">
        <f t="shared" si="1"/>
        <v>123.54478533236217</v>
      </c>
      <c r="AA7" s="43">
        <v>36861</v>
      </c>
      <c r="AB7" s="42">
        <f t="shared" si="4"/>
        <v>10.646564036132308</v>
      </c>
      <c r="AC7" s="42">
        <f t="shared" si="5"/>
        <v>22.03171166292077</v>
      </c>
      <c r="AD7" s="42">
        <f t="shared" si="6"/>
        <v>-2.5156131632177727</v>
      </c>
    </row>
    <row r="8" spans="1:31" x14ac:dyDescent="0.35">
      <c r="A8" s="43">
        <v>36951</v>
      </c>
      <c r="B8" s="82">
        <v>125979.80899999999</v>
      </c>
      <c r="C8" s="82">
        <v>1780.838</v>
      </c>
      <c r="D8" s="82">
        <v>13387.566999999999</v>
      </c>
      <c r="E8" s="82">
        <v>29664.47</v>
      </c>
      <c r="I8" s="43">
        <v>36951</v>
      </c>
      <c r="J8">
        <f t="shared" si="2"/>
        <v>110.15108103158786</v>
      </c>
      <c r="K8">
        <f t="shared" si="0"/>
        <v>32.68390867567841</v>
      </c>
      <c r="L8">
        <f t="shared" si="0"/>
        <v>125.50861319934315</v>
      </c>
      <c r="M8">
        <f t="shared" si="0"/>
        <v>134.7600573956814</v>
      </c>
      <c r="R8" s="79">
        <v>41334</v>
      </c>
      <c r="S8" s="61">
        <f t="shared" si="3"/>
        <v>125.65966174309706</v>
      </c>
      <c r="T8">
        <f t="shared" si="1"/>
        <v>-1357.4611217567817</v>
      </c>
      <c r="U8" s="61">
        <f t="shared" si="1"/>
        <v>156.40500599816346</v>
      </c>
      <c r="V8" s="61">
        <f t="shared" si="1"/>
        <v>128.33790600755353</v>
      </c>
      <c r="AA8" s="43">
        <v>36951</v>
      </c>
      <c r="AB8" s="42">
        <f t="shared" si="4"/>
        <v>10.626756070093741</v>
      </c>
      <c r="AC8" s="42">
        <f t="shared" si="5"/>
        <v>23.547003472596153</v>
      </c>
      <c r="AD8" s="42">
        <f t="shared" si="6"/>
        <v>88.63226189018873</v>
      </c>
    </row>
    <row r="9" spans="1:31" x14ac:dyDescent="0.35">
      <c r="A9" s="43">
        <v>37043</v>
      </c>
      <c r="B9" s="82">
        <v>135907.394</v>
      </c>
      <c r="C9" s="82">
        <v>2182.8290000000002</v>
      </c>
      <c r="D9" s="82">
        <v>20497.646000000001</v>
      </c>
      <c r="E9" s="82">
        <v>30266.412</v>
      </c>
      <c r="I9" s="43">
        <v>37043</v>
      </c>
      <c r="J9">
        <f t="shared" si="2"/>
        <v>118.83131501878954</v>
      </c>
      <c r="K9">
        <f t="shared" si="0"/>
        <v>40.06169213068366</v>
      </c>
      <c r="L9">
        <f t="shared" si="0"/>
        <v>192.16569547783129</v>
      </c>
      <c r="M9">
        <f t="shared" si="0"/>
        <v>137.494565663278</v>
      </c>
      <c r="R9" s="79">
        <v>41426</v>
      </c>
      <c r="S9" s="61">
        <f t="shared" si="3"/>
        <v>130.09950379040245</v>
      </c>
      <c r="T9">
        <f t="shared" si="1"/>
        <v>-1343.2805571330744</v>
      </c>
      <c r="U9" s="61">
        <f t="shared" si="1"/>
        <v>150.14230180405949</v>
      </c>
      <c r="V9" s="61">
        <f t="shared" si="1"/>
        <v>136.5091552371305</v>
      </c>
      <c r="AA9" s="43">
        <v>37043</v>
      </c>
      <c r="AB9" s="42">
        <f t="shared" si="4"/>
        <v>15.082068308954552</v>
      </c>
      <c r="AC9" s="42">
        <f t="shared" si="5"/>
        <v>22.269878855892124</v>
      </c>
      <c r="AD9" s="42">
        <f t="shared" si="6"/>
        <v>325.7277138978821</v>
      </c>
    </row>
    <row r="10" spans="1:31" x14ac:dyDescent="0.35">
      <c r="A10" s="43">
        <v>37135</v>
      </c>
      <c r="B10" s="82">
        <v>138639.22899999999</v>
      </c>
      <c r="C10" s="82">
        <v>10381.052</v>
      </c>
      <c r="D10" s="82">
        <v>24509.983</v>
      </c>
      <c r="E10" s="82">
        <v>24999.291000000001</v>
      </c>
      <c r="I10" s="43">
        <v>37135</v>
      </c>
      <c r="J10">
        <f t="shared" si="2"/>
        <v>121.21990872153063</v>
      </c>
      <c r="K10">
        <f t="shared" si="0"/>
        <v>190.52454828876557</v>
      </c>
      <c r="L10">
        <f t="shared" si="0"/>
        <v>229.78140657443404</v>
      </c>
      <c r="M10">
        <f t="shared" si="0"/>
        <v>113.5670345706949</v>
      </c>
      <c r="R10" s="79">
        <v>41518</v>
      </c>
      <c r="S10" s="61">
        <f t="shared" si="3"/>
        <v>140.18443275258733</v>
      </c>
      <c r="T10">
        <f t="shared" si="1"/>
        <v>-1470.9890450824525</v>
      </c>
      <c r="U10" s="61">
        <f t="shared" si="1"/>
        <v>165.46565640428136</v>
      </c>
      <c r="V10" s="61">
        <f t="shared" si="1"/>
        <v>137.85671627262877</v>
      </c>
      <c r="AA10" s="43">
        <v>37135</v>
      </c>
      <c r="AB10" s="42">
        <f t="shared" si="4"/>
        <v>17.678966607640326</v>
      </c>
      <c r="AC10" s="42">
        <f t="shared" si="5"/>
        <v>18.031902788495746</v>
      </c>
      <c r="AD10" s="42">
        <f t="shared" si="6"/>
        <v>38.650581848544824</v>
      </c>
    </row>
    <row r="11" spans="1:31" x14ac:dyDescent="0.35">
      <c r="A11" s="43">
        <v>37226</v>
      </c>
      <c r="B11" s="82">
        <v>168995.459</v>
      </c>
      <c r="C11" s="82">
        <v>8471.0580000000009</v>
      </c>
      <c r="D11" s="82">
        <v>27865.51</v>
      </c>
      <c r="E11" s="82">
        <v>30123.194</v>
      </c>
      <c r="I11" s="43">
        <v>37226</v>
      </c>
      <c r="J11">
        <f t="shared" si="2"/>
        <v>147.76203144012848</v>
      </c>
      <c r="K11">
        <f t="shared" si="0"/>
        <v>155.47022584781715</v>
      </c>
      <c r="L11">
        <f t="shared" si="0"/>
        <v>261.23951545433374</v>
      </c>
      <c r="M11">
        <f t="shared" si="0"/>
        <v>136.84395346963038</v>
      </c>
      <c r="R11" s="79">
        <v>41609</v>
      </c>
      <c r="S11" s="61">
        <f t="shared" si="3"/>
        <v>146.31814528349011</v>
      </c>
      <c r="T11">
        <f t="shared" si="1"/>
        <v>-418.69104115013613</v>
      </c>
      <c r="U11" s="61">
        <f t="shared" si="1"/>
        <v>181.28575443290086</v>
      </c>
      <c r="V11" s="61">
        <f t="shared" si="1"/>
        <v>139.62680457341372</v>
      </c>
      <c r="AA11" s="43">
        <v>37226</v>
      </c>
      <c r="AB11" s="42">
        <f t="shared" si="4"/>
        <v>16.48891050971967</v>
      </c>
      <c r="AC11" s="42">
        <f t="shared" si="5"/>
        <v>17.824854098594447</v>
      </c>
      <c r="AD11" s="42">
        <f t="shared" si="6"/>
        <v>39.611663619821726</v>
      </c>
    </row>
    <row r="12" spans="1:31" x14ac:dyDescent="0.35">
      <c r="A12" s="43">
        <v>37316</v>
      </c>
      <c r="B12" s="82">
        <v>153322.53400000001</v>
      </c>
      <c r="C12" s="82">
        <v>2003.325</v>
      </c>
      <c r="D12" s="82">
        <v>17581.643</v>
      </c>
      <c r="E12" s="82">
        <v>35148.050000000003</v>
      </c>
      <c r="I12" s="43">
        <v>37316</v>
      </c>
      <c r="J12">
        <f t="shared" si="2"/>
        <v>134.05833046311719</v>
      </c>
      <c r="K12">
        <f t="shared" si="0"/>
        <v>36.767236181900572</v>
      </c>
      <c r="L12">
        <f t="shared" si="0"/>
        <v>164.82812976367842</v>
      </c>
      <c r="M12">
        <f t="shared" si="0"/>
        <v>159.67092064501</v>
      </c>
      <c r="R12" s="79">
        <v>41699</v>
      </c>
      <c r="S12" s="61">
        <f t="shared" si="3"/>
        <v>149.59288220232611</v>
      </c>
      <c r="T12">
        <f t="shared" si="1"/>
        <v>-707.67598604086061</v>
      </c>
      <c r="U12" s="61">
        <f t="shared" si="1"/>
        <v>183.3927533640358</v>
      </c>
      <c r="V12" s="61">
        <f t="shared" si="1"/>
        <v>139.17967208530439</v>
      </c>
      <c r="AA12" s="43">
        <v>37316</v>
      </c>
      <c r="AB12" s="42">
        <f t="shared" si="4"/>
        <v>11.46709654563888</v>
      </c>
      <c r="AC12" s="42">
        <f t="shared" si="5"/>
        <v>22.924255869655795</v>
      </c>
      <c r="AD12" s="42">
        <f t="shared" si="6"/>
        <v>-513.33992237904476</v>
      </c>
    </row>
    <row r="13" spans="1:31" x14ac:dyDescent="0.35">
      <c r="A13" s="43">
        <v>37408</v>
      </c>
      <c r="B13" s="82">
        <v>163196.98000000001</v>
      </c>
      <c r="C13" s="82">
        <v>5402.4650000000001</v>
      </c>
      <c r="D13" s="82">
        <v>19884.364000000001</v>
      </c>
      <c r="E13" s="82">
        <v>37115.482000000004</v>
      </c>
      <c r="I13" s="43">
        <v>37408</v>
      </c>
      <c r="J13">
        <f t="shared" si="2"/>
        <v>142.69210209780857</v>
      </c>
      <c r="K13">
        <f t="shared" si="0"/>
        <v>99.152013087966992</v>
      </c>
      <c r="L13">
        <f t="shared" si="0"/>
        <v>186.41616882223215</v>
      </c>
      <c r="M13">
        <f t="shared" si="0"/>
        <v>168.60859083571629</v>
      </c>
      <c r="R13" s="79">
        <v>41791</v>
      </c>
      <c r="S13" s="61">
        <f t="shared" si="3"/>
        <v>159.12562677484939</v>
      </c>
      <c r="T13">
        <f t="shared" si="1"/>
        <v>-1189.0996950090603</v>
      </c>
      <c r="U13" s="61">
        <f t="shared" si="1"/>
        <v>188.31072646432665</v>
      </c>
      <c r="V13" s="61">
        <f t="shared" si="1"/>
        <v>141.87384796331938</v>
      </c>
      <c r="AA13" s="43">
        <v>37408</v>
      </c>
      <c r="AB13" s="42">
        <f t="shared" si="4"/>
        <v>12.184272037386966</v>
      </c>
      <c r="AC13" s="42">
        <f t="shared" si="5"/>
        <v>22.742750509231239</v>
      </c>
      <c r="AD13" s="42">
        <f t="shared" si="6"/>
        <v>42.623524631811613</v>
      </c>
    </row>
    <row r="14" spans="1:31" x14ac:dyDescent="0.35">
      <c r="A14" s="43">
        <v>37500</v>
      </c>
      <c r="B14" s="82">
        <v>182042.39</v>
      </c>
      <c r="C14" s="82">
        <v>4276.0360000000001</v>
      </c>
      <c r="D14" s="82">
        <v>24628.412</v>
      </c>
      <c r="E14" s="82">
        <v>42719.552000000003</v>
      </c>
      <c r="I14" s="43">
        <v>37500</v>
      </c>
      <c r="J14">
        <f t="shared" si="2"/>
        <v>159.1696813262665</v>
      </c>
      <c r="K14">
        <f t="shared" si="0"/>
        <v>78.478542190762553</v>
      </c>
      <c r="L14">
        <f t="shared" si="0"/>
        <v>230.89167997605995</v>
      </c>
      <c r="M14">
        <f t="shared" si="0"/>
        <v>194.06681728808223</v>
      </c>
      <c r="R14" s="79">
        <v>41883</v>
      </c>
      <c r="S14" s="61">
        <f t="shared" si="3"/>
        <v>158.05343847199998</v>
      </c>
      <c r="T14">
        <f t="shared" si="1"/>
        <v>222.11431343038569</v>
      </c>
      <c r="U14" s="61">
        <f t="shared" si="1"/>
        <v>183.42623746656318</v>
      </c>
      <c r="V14" s="61">
        <f t="shared" si="1"/>
        <v>133.29802156701351</v>
      </c>
      <c r="AA14" s="43">
        <v>37500</v>
      </c>
      <c r="AB14" s="42">
        <f t="shared" si="4"/>
        <v>13.528943451028081</v>
      </c>
      <c r="AC14" s="42">
        <f t="shared" si="5"/>
        <v>23.466815613660096</v>
      </c>
      <c r="AD14" s="42">
        <f t="shared" si="6"/>
        <v>110.94499672126237</v>
      </c>
    </row>
    <row r="15" spans="1:31" x14ac:dyDescent="0.35">
      <c r="A15" s="43">
        <v>37591</v>
      </c>
      <c r="B15" s="82">
        <v>181808.82399999999</v>
      </c>
      <c r="C15" s="82">
        <v>4690.6279999999997</v>
      </c>
      <c r="D15" s="82">
        <v>20965.402999999998</v>
      </c>
      <c r="E15" s="82">
        <v>40950.978999999999</v>
      </c>
      <c r="I15" s="43">
        <v>37591</v>
      </c>
      <c r="J15">
        <f t="shared" si="2"/>
        <v>158.96546171681919</v>
      </c>
      <c r="K15">
        <f t="shared" si="0"/>
        <v>86.087593135130788</v>
      </c>
      <c r="L15">
        <f t="shared" si="0"/>
        <v>196.55092338251961</v>
      </c>
      <c r="M15">
        <f t="shared" si="0"/>
        <v>186.03252579430352</v>
      </c>
      <c r="R15" s="79">
        <v>41974</v>
      </c>
      <c r="S15" s="61">
        <f t="shared" si="3"/>
        <v>164.20505428042799</v>
      </c>
      <c r="T15">
        <f t="shared" si="1"/>
        <v>-569.19262135489066</v>
      </c>
      <c r="U15" s="61">
        <f t="shared" si="1"/>
        <v>202.59600536740567</v>
      </c>
      <c r="V15" s="61">
        <f t="shared" si="1"/>
        <v>134.71633354023109</v>
      </c>
      <c r="AA15" s="43">
        <v>37591</v>
      </c>
      <c r="AB15" s="42">
        <f t="shared" si="4"/>
        <v>11.531565156595478</v>
      </c>
      <c r="AC15" s="42">
        <f t="shared" si="5"/>
        <v>22.524197725408531</v>
      </c>
      <c r="AD15" s="42">
        <f t="shared" si="6"/>
        <v>-78.092080633979123</v>
      </c>
    </row>
    <row r="16" spans="1:31" x14ac:dyDescent="0.35">
      <c r="A16" s="43">
        <v>37681</v>
      </c>
      <c r="B16" s="82">
        <v>168270.821</v>
      </c>
      <c r="C16" s="82">
        <v>4434.741</v>
      </c>
      <c r="D16" s="82">
        <v>15919.548000000001</v>
      </c>
      <c r="E16" s="82">
        <v>49544.985000000001</v>
      </c>
      <c r="I16" s="43">
        <v>37681</v>
      </c>
      <c r="J16">
        <f t="shared" si="2"/>
        <v>147.12844055211113</v>
      </c>
      <c r="K16">
        <f t="shared" si="0"/>
        <v>81.391271886767214</v>
      </c>
      <c r="L16">
        <f t="shared" si="0"/>
        <v>149.24596771320563</v>
      </c>
      <c r="M16">
        <f t="shared" si="0"/>
        <v>225.07346405542302</v>
      </c>
      <c r="R16" s="79">
        <v>42064</v>
      </c>
      <c r="S16" s="61">
        <f t="shared" si="3"/>
        <v>171.81437304536573</v>
      </c>
      <c r="T16">
        <f t="shared" si="1"/>
        <v>-468.68788020937649</v>
      </c>
      <c r="U16" s="61">
        <f t="shared" si="1"/>
        <v>209.84150279325311</v>
      </c>
      <c r="V16" s="61">
        <f t="shared" si="1"/>
        <v>139.97005535177544</v>
      </c>
      <c r="AA16" s="43">
        <v>37681</v>
      </c>
      <c r="AB16" s="42">
        <f t="shared" si="4"/>
        <v>9.4606705460835663</v>
      </c>
      <c r="AC16" s="42">
        <f t="shared" si="5"/>
        <v>29.443598542851351</v>
      </c>
      <c r="AD16" s="42">
        <f t="shared" si="6"/>
        <v>-113.78015085886635</v>
      </c>
    </row>
    <row r="17" spans="1:30" x14ac:dyDescent="0.35">
      <c r="A17" s="43">
        <v>37773</v>
      </c>
      <c r="B17" s="82">
        <v>178535.71599999999</v>
      </c>
      <c r="C17" s="82">
        <v>10796.191999999999</v>
      </c>
      <c r="D17" s="82">
        <v>14792.298000000001</v>
      </c>
      <c r="E17" s="82">
        <v>51046.453999999998</v>
      </c>
      <c r="I17" s="43">
        <v>37773</v>
      </c>
      <c r="J17">
        <f t="shared" si="2"/>
        <v>156.10360323810744</v>
      </c>
      <c r="K17">
        <f t="shared" si="0"/>
        <v>198.14365673525037</v>
      </c>
      <c r="L17">
        <f t="shared" si="0"/>
        <v>138.67798443222861</v>
      </c>
      <c r="M17">
        <f t="shared" si="0"/>
        <v>231.89435276902</v>
      </c>
      <c r="R17" s="79">
        <v>42156</v>
      </c>
      <c r="S17" s="61">
        <f t="shared" si="3"/>
        <v>172.76914742749941</v>
      </c>
      <c r="T17">
        <f t="shared" si="1"/>
        <v>-166.77165948327385</v>
      </c>
      <c r="U17" s="61">
        <f t="shared" si="1"/>
        <v>196.9708713744441</v>
      </c>
      <c r="V17" s="61">
        <f t="shared" si="1"/>
        <v>143.88078962752695</v>
      </c>
      <c r="AA17" s="43">
        <v>37773</v>
      </c>
      <c r="AB17" s="42">
        <f t="shared" si="4"/>
        <v>8.2853438692345467</v>
      </c>
      <c r="AC17" s="42">
        <f t="shared" si="5"/>
        <v>28.591732311981765</v>
      </c>
      <c r="AD17" s="42">
        <f t="shared" si="6"/>
        <v>-10.44118148324891</v>
      </c>
    </row>
    <row r="18" spans="1:30" x14ac:dyDescent="0.35">
      <c r="A18" s="43">
        <v>37865</v>
      </c>
      <c r="B18" s="82">
        <v>203410.098</v>
      </c>
      <c r="C18" s="82">
        <v>10497.18</v>
      </c>
      <c r="D18" s="82">
        <v>20998.685000000001</v>
      </c>
      <c r="E18" s="82">
        <v>63135.025000000001</v>
      </c>
      <c r="I18" s="43">
        <v>37865</v>
      </c>
      <c r="J18">
        <f t="shared" si="2"/>
        <v>177.85264452529233</v>
      </c>
      <c r="K18">
        <f t="shared" si="0"/>
        <v>192.65585778838835</v>
      </c>
      <c r="L18">
        <f t="shared" si="0"/>
        <v>196.86294256154605</v>
      </c>
      <c r="M18">
        <f t="shared" si="0"/>
        <v>286.81043661584988</v>
      </c>
      <c r="R18" s="79">
        <v>42248</v>
      </c>
      <c r="S18" s="61">
        <f t="shared" si="3"/>
        <v>174.64758178101798</v>
      </c>
      <c r="T18">
        <f t="shared" si="1"/>
        <v>-1698.8421925560108</v>
      </c>
      <c r="U18" s="61">
        <f t="shared" si="1"/>
        <v>201.30468795926072</v>
      </c>
      <c r="V18" s="61">
        <f t="shared" si="1"/>
        <v>154.6413583297863</v>
      </c>
      <c r="AA18" s="43">
        <v>37865</v>
      </c>
      <c r="AB18" s="42">
        <f t="shared" si="4"/>
        <v>10.323324754506533</v>
      </c>
      <c r="AC18" s="42">
        <f t="shared" si="5"/>
        <v>31.038294372189924</v>
      </c>
      <c r="AD18" s="42">
        <f t="shared" si="6"/>
        <v>59.124326723939191</v>
      </c>
    </row>
    <row r="19" spans="1:30" x14ac:dyDescent="0.35">
      <c r="A19" s="43">
        <v>37956</v>
      </c>
      <c r="B19" s="82">
        <v>227861.90900000001</v>
      </c>
      <c r="C19" s="82">
        <v>14101.548000000001</v>
      </c>
      <c r="D19" s="82">
        <v>24423.98</v>
      </c>
      <c r="E19" s="82">
        <v>66663.259999999995</v>
      </c>
      <c r="I19" s="43">
        <v>37956</v>
      </c>
      <c r="J19">
        <f t="shared" si="2"/>
        <v>199.23220872855347</v>
      </c>
      <c r="K19">
        <f t="shared" si="0"/>
        <v>258.80720594332308</v>
      </c>
      <c r="L19">
        <f t="shared" si="0"/>
        <v>228.9751273408001</v>
      </c>
      <c r="M19">
        <f t="shared" si="0"/>
        <v>302.83853862156417</v>
      </c>
      <c r="R19" s="79">
        <v>42339</v>
      </c>
      <c r="S19" s="61">
        <f t="shared" si="3"/>
        <v>180.316626121643</v>
      </c>
      <c r="T19">
        <f t="shared" si="1"/>
        <v>-1182.996476215116</v>
      </c>
      <c r="U19" s="61">
        <f t="shared" si="1"/>
        <v>200.07480375161236</v>
      </c>
      <c r="V19" s="61">
        <f t="shared" si="1"/>
        <v>144.93407296436578</v>
      </c>
      <c r="AA19" s="43">
        <v>37956</v>
      </c>
      <c r="AB19" s="42">
        <f t="shared" si="4"/>
        <v>10.718763880802912</v>
      </c>
      <c r="AC19" s="42">
        <f t="shared" si="5"/>
        <v>29.25599118016693</v>
      </c>
      <c r="AD19" s="42">
        <f t="shared" si="6"/>
        <v>24.290205585939916</v>
      </c>
    </row>
    <row r="20" spans="1:30" x14ac:dyDescent="0.35">
      <c r="A20" s="43">
        <v>38047</v>
      </c>
      <c r="B20" s="82">
        <v>245533.592</v>
      </c>
      <c r="C20" s="82">
        <v>11386.045</v>
      </c>
      <c r="D20" s="82">
        <v>24124.37</v>
      </c>
      <c r="E20" s="82">
        <v>72921.311000000002</v>
      </c>
      <c r="I20" s="43">
        <v>38047</v>
      </c>
      <c r="J20">
        <f t="shared" si="2"/>
        <v>214.68353383809969</v>
      </c>
      <c r="K20">
        <f t="shared" si="2"/>
        <v>208.9692913994225</v>
      </c>
      <c r="L20">
        <f t="shared" si="2"/>
        <v>226.16627972863461</v>
      </c>
      <c r="M20">
        <f t="shared" si="2"/>
        <v>331.26767664240532</v>
      </c>
      <c r="R20" s="79">
        <v>42430</v>
      </c>
      <c r="S20" s="61">
        <f t="shared" si="3"/>
        <v>183.68582661017228</v>
      </c>
      <c r="T20">
        <f t="shared" si="3"/>
        <v>-1335.3527583325319</v>
      </c>
      <c r="U20" s="61">
        <f t="shared" si="3"/>
        <v>203.98896712243894</v>
      </c>
      <c r="V20" s="61">
        <f t="shared" si="3"/>
        <v>150.88388769230389</v>
      </c>
      <c r="AA20" s="43">
        <v>38047</v>
      </c>
      <c r="AB20" s="42">
        <f t="shared" si="4"/>
        <v>9.8252828883796877</v>
      </c>
      <c r="AC20" s="42">
        <f t="shared" si="5"/>
        <v>29.699117911328404</v>
      </c>
      <c r="AD20" s="42">
        <f t="shared" si="6"/>
        <v>-2.6313790258162566</v>
      </c>
    </row>
    <row r="21" spans="1:30" x14ac:dyDescent="0.35">
      <c r="A21" s="43">
        <v>38139</v>
      </c>
      <c r="B21" s="82">
        <v>253129.07199999999</v>
      </c>
      <c r="C21" s="82">
        <v>9296.66</v>
      </c>
      <c r="D21" s="82">
        <v>24866.573</v>
      </c>
      <c r="E21" s="82">
        <v>79207.925000000003</v>
      </c>
      <c r="I21" s="43">
        <v>38139</v>
      </c>
      <c r="J21">
        <f t="shared" si="2"/>
        <v>221.32468006299831</v>
      </c>
      <c r="K21">
        <f t="shared" si="2"/>
        <v>170.6225869106749</v>
      </c>
      <c r="L21">
        <f t="shared" si="2"/>
        <v>233.12444242110834</v>
      </c>
      <c r="M21">
        <f t="shared" si="2"/>
        <v>359.82657095147255</v>
      </c>
      <c r="R21" s="79">
        <v>42522</v>
      </c>
      <c r="S21" s="61">
        <f t="shared" si="3"/>
        <v>188.19132357805492</v>
      </c>
      <c r="T21">
        <f t="shared" si="3"/>
        <v>-2197.0444938271344</v>
      </c>
      <c r="U21" s="61">
        <f t="shared" si="3"/>
        <v>213.285489255779</v>
      </c>
      <c r="V21" s="61">
        <f t="shared" si="3"/>
        <v>170.82505383324082</v>
      </c>
      <c r="AA21" s="43">
        <v>38139</v>
      </c>
      <c r="AB21" s="42">
        <f t="shared" si="4"/>
        <v>9.823673276058944</v>
      </c>
      <c r="AC21" s="42">
        <f t="shared" si="5"/>
        <v>31.2915163691668</v>
      </c>
      <c r="AD21" s="42">
        <f t="shared" si="6"/>
        <v>7.9835446278556095</v>
      </c>
    </row>
    <row r="22" spans="1:30" x14ac:dyDescent="0.35">
      <c r="A22" s="43">
        <v>38231</v>
      </c>
      <c r="B22" s="82">
        <v>279192.53999999998</v>
      </c>
      <c r="C22" s="82">
        <v>15785.13</v>
      </c>
      <c r="D22" s="82">
        <v>22123.502</v>
      </c>
      <c r="E22" s="82">
        <v>90325.312999999995</v>
      </c>
      <c r="I22" s="43">
        <v>38231</v>
      </c>
      <c r="J22">
        <f t="shared" si="2"/>
        <v>244.11340468816582</v>
      </c>
      <c r="K22">
        <f t="shared" si="2"/>
        <v>289.70616493679466</v>
      </c>
      <c r="L22">
        <f t="shared" si="2"/>
        <v>207.40811643616007</v>
      </c>
      <c r="M22">
        <f t="shared" si="2"/>
        <v>410.33075474339802</v>
      </c>
      <c r="R22" s="79">
        <v>42614</v>
      </c>
      <c r="S22" s="61">
        <f t="shared" si="3"/>
        <v>192.36436387428043</v>
      </c>
      <c r="T22">
        <f t="shared" si="3"/>
        <v>-2402.7277059379467</v>
      </c>
      <c r="U22" s="61">
        <f t="shared" si="3"/>
        <v>212.29695077002501</v>
      </c>
      <c r="V22" s="61">
        <f t="shared" si="3"/>
        <v>177.64971438662553</v>
      </c>
      <c r="AA22" s="43">
        <v>38231</v>
      </c>
      <c r="AB22" s="42">
        <f t="shared" si="4"/>
        <v>7.9241021267975151</v>
      </c>
      <c r="AC22" s="42">
        <f t="shared" si="5"/>
        <v>32.352337566039552</v>
      </c>
      <c r="AD22" s="42">
        <f t="shared" si="6"/>
        <v>-17.377563567737486</v>
      </c>
    </row>
    <row r="23" spans="1:30" x14ac:dyDescent="0.35">
      <c r="A23" s="43">
        <v>38322</v>
      </c>
      <c r="B23" s="82">
        <v>303902.59899999999</v>
      </c>
      <c r="C23" s="82">
        <v>6896.299</v>
      </c>
      <c r="D23" s="82">
        <v>23200.494999999999</v>
      </c>
      <c r="E23" s="82">
        <v>93252.09</v>
      </c>
      <c r="I23" s="43">
        <v>38322</v>
      </c>
      <c r="J23">
        <f t="shared" si="2"/>
        <v>265.7187693319899</v>
      </c>
      <c r="K23">
        <f t="shared" si="2"/>
        <v>126.56850691425741</v>
      </c>
      <c r="L23">
        <f t="shared" si="2"/>
        <v>217.50493969429209</v>
      </c>
      <c r="M23">
        <f t="shared" si="2"/>
        <v>423.62654720166069</v>
      </c>
      <c r="R23" s="79">
        <v>42705</v>
      </c>
      <c r="S23" s="61">
        <f t="shared" si="3"/>
        <v>193.75189074149881</v>
      </c>
      <c r="T23">
        <f t="shared" si="3"/>
        <v>-2019.8449173400711</v>
      </c>
      <c r="U23" s="61">
        <f t="shared" si="3"/>
        <v>222.5483254846618</v>
      </c>
      <c r="V23" s="61">
        <f t="shared" si="3"/>
        <v>169.688455517655</v>
      </c>
      <c r="AA23" s="43">
        <v>38322</v>
      </c>
      <c r="AB23" s="42">
        <f t="shared" si="4"/>
        <v>7.6341877550050175</v>
      </c>
      <c r="AC23" s="42">
        <f t="shared" si="5"/>
        <v>30.684860974157051</v>
      </c>
      <c r="AD23" s="42">
        <f t="shared" si="6"/>
        <v>15.616970783894354</v>
      </c>
    </row>
    <row r="24" spans="1:30" x14ac:dyDescent="0.35">
      <c r="A24" s="43">
        <v>38412</v>
      </c>
      <c r="B24" s="82">
        <v>323909.978</v>
      </c>
      <c r="C24" s="82">
        <v>11483.494000000001</v>
      </c>
      <c r="D24" s="82">
        <v>26614.66</v>
      </c>
      <c r="E24" s="82">
        <v>90156.118000000002</v>
      </c>
      <c r="I24" s="43">
        <v>38412</v>
      </c>
      <c r="J24">
        <f t="shared" si="2"/>
        <v>283.21232201279048</v>
      </c>
      <c r="K24">
        <f t="shared" si="2"/>
        <v>210.75778323109736</v>
      </c>
      <c r="L24">
        <f t="shared" si="2"/>
        <v>249.5127805800733</v>
      </c>
      <c r="M24">
        <f t="shared" si="2"/>
        <v>409.56213396874529</v>
      </c>
      <c r="R24" s="79">
        <v>42795</v>
      </c>
      <c r="S24" s="61">
        <f t="shared" si="3"/>
        <v>199.54234633145563</v>
      </c>
      <c r="T24">
        <f t="shared" si="3"/>
        <v>-1257.7671220723446</v>
      </c>
      <c r="U24" s="61">
        <f t="shared" si="3"/>
        <v>227.52061146247539</v>
      </c>
      <c r="V24" s="61">
        <f t="shared" si="3"/>
        <v>195.66561751231353</v>
      </c>
      <c r="AA24" s="43">
        <v>38412</v>
      </c>
      <c r="AB24" s="42">
        <f t="shared" si="4"/>
        <v>8.2166842047700062</v>
      </c>
      <c r="AC24" s="42">
        <f t="shared" si="5"/>
        <v>27.833695817792929</v>
      </c>
      <c r="AD24" s="42">
        <f t="shared" si="6"/>
        <v>29.731064430390269</v>
      </c>
    </row>
    <row r="25" spans="1:30" x14ac:dyDescent="0.35">
      <c r="A25" s="43">
        <v>38504</v>
      </c>
      <c r="B25" s="82">
        <v>341329.69300000003</v>
      </c>
      <c r="C25" s="82">
        <v>19644.969000000001</v>
      </c>
      <c r="D25" s="82">
        <v>22667.827000000001</v>
      </c>
      <c r="E25" s="82">
        <v>97833.729000000007</v>
      </c>
      <c r="I25" s="43">
        <v>38504</v>
      </c>
      <c r="J25">
        <f t="shared" si="2"/>
        <v>298.44333763142959</v>
      </c>
      <c r="K25">
        <f t="shared" si="2"/>
        <v>360.54619944797531</v>
      </c>
      <c r="L25">
        <f t="shared" si="2"/>
        <v>212.51117032785922</v>
      </c>
      <c r="M25">
        <f t="shared" si="2"/>
        <v>444.44006366112524</v>
      </c>
      <c r="R25" s="79">
        <v>42887</v>
      </c>
      <c r="S25" s="61">
        <f t="shared" si="3"/>
        <v>201.77288204853659</v>
      </c>
      <c r="T25">
        <f t="shared" si="3"/>
        <v>-1787.5506215365781</v>
      </c>
      <c r="U25" s="61">
        <f t="shared" si="3"/>
        <v>221.76728631341484</v>
      </c>
      <c r="V25" s="61">
        <f t="shared" si="3"/>
        <v>205.80497477711174</v>
      </c>
      <c r="AA25" s="43">
        <v>38504</v>
      </c>
      <c r="AB25" s="42">
        <f t="shared" si="4"/>
        <v>6.6410357683121344</v>
      </c>
      <c r="AC25" s="42">
        <f t="shared" si="5"/>
        <v>28.662530979981284</v>
      </c>
      <c r="AD25" s="42">
        <f t="shared" si="6"/>
        <v>-20.090807982440687</v>
      </c>
    </row>
    <row r="26" spans="1:30" x14ac:dyDescent="0.35">
      <c r="A26" s="43">
        <v>38596</v>
      </c>
      <c r="B26" s="82">
        <v>382227.47399999999</v>
      </c>
      <c r="C26" s="82">
        <v>16743.982</v>
      </c>
      <c r="D26" s="82">
        <v>24571.206999999999</v>
      </c>
      <c r="E26" s="82">
        <v>102668.514</v>
      </c>
      <c r="I26" s="43">
        <v>38596</v>
      </c>
      <c r="J26">
        <f t="shared" si="2"/>
        <v>334.20251860417676</v>
      </c>
      <c r="K26">
        <f t="shared" si="2"/>
        <v>307.30407738109989</v>
      </c>
      <c r="L26">
        <f t="shared" si="2"/>
        <v>230.35538236365073</v>
      </c>
      <c r="M26">
        <f t="shared" si="2"/>
        <v>466.40357435576362</v>
      </c>
      <c r="R26" s="79">
        <v>42979</v>
      </c>
      <c r="S26" s="61">
        <f t="shared" si="3"/>
        <v>209.03510277174937</v>
      </c>
      <c r="T26">
        <f t="shared" si="3"/>
        <v>-2325.3265198679733</v>
      </c>
      <c r="U26" s="61">
        <f t="shared" si="3"/>
        <v>221.28874448047085</v>
      </c>
      <c r="V26" s="61">
        <f t="shared" si="3"/>
        <v>210.64939453134474</v>
      </c>
      <c r="AA26" s="43">
        <v>38596</v>
      </c>
      <c r="AB26" s="42">
        <f t="shared" si="4"/>
        <v>6.4284251319935208</v>
      </c>
      <c r="AC26" s="42">
        <f t="shared" si="5"/>
        <v>26.860579362748794</v>
      </c>
      <c r="AD26" s="42">
        <f t="shared" si="6"/>
        <v>11.367546859522408</v>
      </c>
    </row>
    <row r="27" spans="1:30" x14ac:dyDescent="0.35">
      <c r="A27" s="43">
        <v>38687</v>
      </c>
      <c r="B27" s="82">
        <v>413233.788</v>
      </c>
      <c r="C27" s="82">
        <v>11677.418</v>
      </c>
      <c r="D27" s="82">
        <v>29060.147000000001</v>
      </c>
      <c r="E27" s="82">
        <v>102260.205</v>
      </c>
      <c r="I27" s="43">
        <v>38687</v>
      </c>
      <c r="J27">
        <f t="shared" si="2"/>
        <v>361.31304554508409</v>
      </c>
      <c r="K27">
        <f t="shared" si="2"/>
        <v>214.31689096915227</v>
      </c>
      <c r="L27">
        <f t="shared" si="2"/>
        <v>272.43925272897252</v>
      </c>
      <c r="M27">
        <f t="shared" si="2"/>
        <v>464.54870405890097</v>
      </c>
      <c r="R27" s="79">
        <v>43070</v>
      </c>
      <c r="S27" s="61">
        <f t="shared" si="3"/>
        <v>213.83510307535639</v>
      </c>
      <c r="T27">
        <f t="shared" si="3"/>
        <v>-2712.827947603821</v>
      </c>
      <c r="U27" s="61">
        <f t="shared" si="3"/>
        <v>225.56381980867278</v>
      </c>
      <c r="V27" s="61">
        <f t="shared" si="3"/>
        <v>219.59259145006564</v>
      </c>
      <c r="AA27" s="43">
        <v>38687</v>
      </c>
      <c r="AB27" s="42">
        <f t="shared" si="4"/>
        <v>7.0323743710908753</v>
      </c>
      <c r="AC27" s="42">
        <f t="shared" si="5"/>
        <v>24.746331972253923</v>
      </c>
      <c r="AD27" s="42">
        <f t="shared" si="6"/>
        <v>38.441203355056764</v>
      </c>
    </row>
    <row r="28" spans="1:30" x14ac:dyDescent="0.35">
      <c r="A28" s="43">
        <v>38777</v>
      </c>
      <c r="B28" s="82">
        <v>454132.33100000001</v>
      </c>
      <c r="C28" s="82">
        <v>19660.129000000001</v>
      </c>
      <c r="D28" s="82">
        <v>34650.800999999999</v>
      </c>
      <c r="E28" s="82">
        <v>117464.395</v>
      </c>
      <c r="I28" s="43">
        <v>38777</v>
      </c>
      <c r="J28">
        <f t="shared" si="2"/>
        <v>397.07289277637244</v>
      </c>
      <c r="K28">
        <f t="shared" si="2"/>
        <v>360.82443253572569</v>
      </c>
      <c r="L28">
        <f t="shared" si="2"/>
        <v>324.85170604609579</v>
      </c>
      <c r="M28">
        <f t="shared" si="2"/>
        <v>533.61845373097822</v>
      </c>
      <c r="R28" s="79">
        <v>43160</v>
      </c>
      <c r="S28" s="61">
        <f t="shared" si="3"/>
        <v>208.82282915676171</v>
      </c>
      <c r="T28">
        <f t="shared" si="3"/>
        <v>-586.20783265182729</v>
      </c>
      <c r="U28" s="61">
        <f t="shared" si="3"/>
        <v>231.9402905446569</v>
      </c>
      <c r="V28" s="61">
        <f t="shared" si="3"/>
        <v>221.28530219146984</v>
      </c>
      <c r="AA28" s="43">
        <v>38777</v>
      </c>
      <c r="AB28" s="42">
        <f t="shared" si="4"/>
        <v>7.6301110127303398</v>
      </c>
      <c r="AC28" s="42">
        <f t="shared" si="5"/>
        <v>25.865675483034483</v>
      </c>
      <c r="AD28" s="42">
        <f t="shared" si="6"/>
        <v>28.436507207048329</v>
      </c>
    </row>
    <row r="29" spans="1:30" x14ac:dyDescent="0.35">
      <c r="A29" s="43">
        <v>38869</v>
      </c>
      <c r="B29" s="82">
        <v>455249.53399999999</v>
      </c>
      <c r="C29" s="82">
        <v>4124.7219999999998</v>
      </c>
      <c r="D29" s="82">
        <v>32950.258000000002</v>
      </c>
      <c r="E29" s="82">
        <v>109954.164</v>
      </c>
      <c r="I29" s="43">
        <v>38869</v>
      </c>
      <c r="J29">
        <f t="shared" si="2"/>
        <v>398.0497248509609</v>
      </c>
      <c r="K29">
        <f t="shared" si="2"/>
        <v>75.70146030158925</v>
      </c>
      <c r="L29">
        <f t="shared" si="2"/>
        <v>308.90909350000356</v>
      </c>
      <c r="M29">
        <f t="shared" si="2"/>
        <v>499.50089961270726</v>
      </c>
      <c r="R29" s="79">
        <v>43252</v>
      </c>
      <c r="S29" s="61">
        <f t="shared" si="3"/>
        <v>215.38663210546409</v>
      </c>
      <c r="T29">
        <f t="shared" si="3"/>
        <v>-722.8118985247703</v>
      </c>
      <c r="U29" s="61">
        <f t="shared" si="3"/>
        <v>246.40137741174306</v>
      </c>
      <c r="V29" s="61">
        <f t="shared" si="3"/>
        <v>225.87503529767079</v>
      </c>
      <c r="AA29" s="43">
        <v>38869</v>
      </c>
      <c r="AB29" s="42">
        <f t="shared" si="4"/>
        <v>7.2378455196837184</v>
      </c>
      <c r="AC29" s="42">
        <f t="shared" si="5"/>
        <v>24.152504459235757</v>
      </c>
      <c r="AD29" s="42">
        <f t="shared" si="6"/>
        <v>-41.22806337008889</v>
      </c>
    </row>
    <row r="30" spans="1:30" x14ac:dyDescent="0.35">
      <c r="A30" s="43">
        <v>38961</v>
      </c>
      <c r="B30" s="82">
        <v>481072.44199999998</v>
      </c>
      <c r="C30" s="82">
        <v>18066.621999999999</v>
      </c>
      <c r="D30" s="82">
        <v>34052.338000000003</v>
      </c>
      <c r="E30" s="82">
        <v>114900.89</v>
      </c>
      <c r="I30" s="43">
        <v>38961</v>
      </c>
      <c r="J30">
        <f t="shared" si="2"/>
        <v>420.62811462752609</v>
      </c>
      <c r="K30">
        <f t="shared" si="2"/>
        <v>331.57862956990044</v>
      </c>
      <c r="L30">
        <f t="shared" si="2"/>
        <v>319.24110770652317</v>
      </c>
      <c r="M30">
        <f t="shared" si="2"/>
        <v>521.97293702583852</v>
      </c>
      <c r="R30" s="79">
        <v>43344</v>
      </c>
      <c r="S30" s="61">
        <f t="shared" si="3"/>
        <v>223.54302093682398</v>
      </c>
      <c r="T30">
        <f t="shared" si="3"/>
        <v>-2893.7808092114592</v>
      </c>
      <c r="U30" s="61">
        <f t="shared" si="3"/>
        <v>260.18447174322915</v>
      </c>
      <c r="V30" s="61">
        <f t="shared" si="3"/>
        <v>224.8219715710548</v>
      </c>
      <c r="AA30" s="43">
        <v>38961</v>
      </c>
      <c r="AB30" s="42">
        <f t="shared" si="4"/>
        <v>7.078422089286919</v>
      </c>
      <c r="AC30" s="42">
        <f t="shared" si="5"/>
        <v>23.884321771231289</v>
      </c>
      <c r="AD30" s="42">
        <f t="shared" si="6"/>
        <v>6.100088882138575</v>
      </c>
    </row>
    <row r="31" spans="1:30" x14ac:dyDescent="0.35">
      <c r="A31" s="43">
        <v>39052</v>
      </c>
      <c r="B31" s="82">
        <v>521708.78</v>
      </c>
      <c r="C31" s="82">
        <v>14084.72</v>
      </c>
      <c r="D31" s="82">
        <v>30088.812000000002</v>
      </c>
      <c r="E31" s="82">
        <v>127532.512</v>
      </c>
      <c r="I31" s="43">
        <v>39052</v>
      </c>
      <c r="J31">
        <f t="shared" si="2"/>
        <v>456.15870159535524</v>
      </c>
      <c r="K31">
        <f t="shared" si="2"/>
        <v>258.49835987467765</v>
      </c>
      <c r="L31">
        <f t="shared" si="2"/>
        <v>282.0830003641255</v>
      </c>
      <c r="M31">
        <f t="shared" si="2"/>
        <v>579.35599850378003</v>
      </c>
      <c r="R31" s="79">
        <v>43435</v>
      </c>
      <c r="S31" s="61">
        <f t="shared" si="3"/>
        <v>216.58170731756118</v>
      </c>
      <c r="T31">
        <f t="shared" si="3"/>
        <v>-964.47936649434655</v>
      </c>
      <c r="U31" s="61">
        <f t="shared" si="3"/>
        <v>273.33406664087295</v>
      </c>
      <c r="V31" s="61">
        <f t="shared" si="3"/>
        <v>213.2122776057503</v>
      </c>
      <c r="AA31" s="43">
        <v>39052</v>
      </c>
      <c r="AB31" s="42">
        <f t="shared" si="4"/>
        <v>5.767357796815304</v>
      </c>
      <c r="AC31" s="42">
        <f t="shared" si="5"/>
        <v>24.445153481986637</v>
      </c>
      <c r="AD31" s="42">
        <f t="shared" si="6"/>
        <v>-28.140609113990212</v>
      </c>
    </row>
    <row r="32" spans="1:30" x14ac:dyDescent="0.35">
      <c r="A32" s="43">
        <v>39142</v>
      </c>
      <c r="B32" s="82">
        <v>564407.14300000004</v>
      </c>
      <c r="C32" s="82">
        <v>24329.46</v>
      </c>
      <c r="D32" s="82">
        <v>25318.127</v>
      </c>
      <c r="E32" s="82">
        <v>140431.44899999999</v>
      </c>
      <c r="I32" s="43">
        <v>39142</v>
      </c>
      <c r="J32">
        <f t="shared" si="2"/>
        <v>493.49223051608215</v>
      </c>
      <c r="K32">
        <f t="shared" si="2"/>
        <v>446.52115957126409</v>
      </c>
      <c r="L32">
        <f t="shared" si="2"/>
        <v>237.35776699192962</v>
      </c>
      <c r="M32">
        <f t="shared" si="2"/>
        <v>637.95342129485903</v>
      </c>
      <c r="R32" s="79">
        <v>43525</v>
      </c>
      <c r="S32" s="61">
        <f t="shared" si="3"/>
        <v>230.08919019688037</v>
      </c>
      <c r="T32">
        <f t="shared" si="3"/>
        <v>-2551.5129218727006</v>
      </c>
      <c r="U32" s="61">
        <f t="shared" si="3"/>
        <v>280.20487983159694</v>
      </c>
      <c r="V32" s="61">
        <f t="shared" si="3"/>
        <v>227.68832326557521</v>
      </c>
      <c r="AA32" s="43">
        <v>39142</v>
      </c>
      <c r="AB32" s="42">
        <f t="shared" si="4"/>
        <v>4.4857913855282305</v>
      </c>
      <c r="AC32" s="42">
        <f t="shared" si="5"/>
        <v>24.881231703334411</v>
      </c>
      <c r="AD32" s="42">
        <f t="shared" si="6"/>
        <v>-19.608676065971057</v>
      </c>
    </row>
    <row r="33" spans="1:30" x14ac:dyDescent="0.35">
      <c r="A33" s="43">
        <v>39234</v>
      </c>
      <c r="B33" s="82">
        <v>598262.42099999997</v>
      </c>
      <c r="C33" s="82">
        <v>12940.875</v>
      </c>
      <c r="D33" s="82">
        <v>27207.758999999998</v>
      </c>
      <c r="E33" s="82">
        <v>168310.91899999999</v>
      </c>
      <c r="I33" s="43">
        <v>39234</v>
      </c>
      <c r="J33">
        <f t="shared" si="2"/>
        <v>523.0937634912982</v>
      </c>
      <c r="K33">
        <f t="shared" si="2"/>
        <v>237.50525128246917</v>
      </c>
      <c r="L33">
        <f t="shared" si="2"/>
        <v>255.07309135050059</v>
      </c>
      <c r="M33">
        <f t="shared" si="2"/>
        <v>764.6045624533283</v>
      </c>
      <c r="R33" s="79">
        <v>43617</v>
      </c>
      <c r="S33" s="61">
        <f t="shared" si="3"/>
        <v>232.51990293239052</v>
      </c>
      <c r="T33">
        <f t="shared" si="3"/>
        <v>-2112.4800847450874</v>
      </c>
      <c r="U33" s="61">
        <f t="shared" si="3"/>
        <v>298.64035058120038</v>
      </c>
      <c r="V33" s="61">
        <f t="shared" si="3"/>
        <v>239.71695830795235</v>
      </c>
      <c r="AA33" s="43">
        <v>39234</v>
      </c>
      <c r="AB33" s="42">
        <f t="shared" si="4"/>
        <v>4.5477967602447826</v>
      </c>
      <c r="AC33" s="42">
        <f t="shared" si="5"/>
        <v>28.133292864804559</v>
      </c>
      <c r="AD33" s="42">
        <f t="shared" si="6"/>
        <v>14.602041979387003</v>
      </c>
    </row>
    <row r="34" spans="1:30" x14ac:dyDescent="0.35">
      <c r="A34" s="43">
        <v>39326</v>
      </c>
      <c r="B34" s="82">
        <v>621957.804</v>
      </c>
      <c r="C34" s="82">
        <v>19058.794999999998</v>
      </c>
      <c r="D34" s="82">
        <v>32179.606</v>
      </c>
      <c r="E34" s="82">
        <v>171984.54</v>
      </c>
      <c r="I34" s="43">
        <v>39326</v>
      </c>
      <c r="J34">
        <f t="shared" si="2"/>
        <v>543.81194105979671</v>
      </c>
      <c r="K34">
        <f t="shared" si="2"/>
        <v>349.78808586096892</v>
      </c>
      <c r="L34">
        <f t="shared" si="2"/>
        <v>301.68422106580397</v>
      </c>
      <c r="M34">
        <f t="shared" si="2"/>
        <v>781.29312546524056</v>
      </c>
      <c r="R34" s="79">
        <v>43709</v>
      </c>
      <c r="S34" s="61">
        <f t="shared" si="3"/>
        <v>236.07756344988852</v>
      </c>
      <c r="T34">
        <f t="shared" si="3"/>
        <v>-2389.9058145903709</v>
      </c>
      <c r="U34" s="61">
        <f t="shared" si="3"/>
        <v>309.4761802904448</v>
      </c>
      <c r="V34" s="61">
        <f t="shared" si="3"/>
        <v>247.70219487521513</v>
      </c>
      <c r="AA34" s="43">
        <v>39326</v>
      </c>
      <c r="AB34" s="42">
        <f t="shared" si="4"/>
        <v>5.1739210912771183</v>
      </c>
      <c r="AC34" s="42">
        <f t="shared" si="5"/>
        <v>27.65212348714255</v>
      </c>
      <c r="AD34" s="42">
        <f t="shared" si="6"/>
        <v>26.086890593030681</v>
      </c>
    </row>
    <row r="35" spans="1:30" x14ac:dyDescent="0.35">
      <c r="A35" s="43">
        <v>39417</v>
      </c>
      <c r="B35" s="82">
        <v>627518.995</v>
      </c>
      <c r="C35" s="82">
        <v>11738.349</v>
      </c>
      <c r="D35" s="82">
        <v>30816.061000000002</v>
      </c>
      <c r="E35" s="82">
        <v>186410.82</v>
      </c>
      <c r="I35" s="43">
        <v>39417</v>
      </c>
      <c r="J35">
        <f t="shared" si="2"/>
        <v>548.67439644320757</v>
      </c>
      <c r="K35">
        <f t="shared" si="2"/>
        <v>215.43516407401512</v>
      </c>
      <c r="L35">
        <f t="shared" si="2"/>
        <v>288.90096911383256</v>
      </c>
      <c r="M35">
        <f t="shared" si="2"/>
        <v>846.82897764146924</v>
      </c>
      <c r="R35" s="79">
        <v>43800</v>
      </c>
      <c r="S35" s="61">
        <f t="shared" si="3"/>
        <v>239.11622958688028</v>
      </c>
      <c r="T35">
        <f t="shared" si="3"/>
        <v>-193.97997504184926</v>
      </c>
      <c r="U35" s="61">
        <f t="shared" si="3"/>
        <v>328.93324468190201</v>
      </c>
      <c r="V35" s="61">
        <f t="shared" si="3"/>
        <v>247.08003444123764</v>
      </c>
      <c r="AA35" s="43">
        <v>39417</v>
      </c>
      <c r="AB35" s="42">
        <f t="shared" si="4"/>
        <v>4.9107774020450172</v>
      </c>
      <c r="AC35" s="42">
        <f t="shared" si="5"/>
        <v>29.706004357684822</v>
      </c>
      <c r="AD35" s="42">
        <f t="shared" si="6"/>
        <v>-11.616156582156471</v>
      </c>
    </row>
    <row r="36" spans="1:30" x14ac:dyDescent="0.35">
      <c r="A36" s="43">
        <v>39508</v>
      </c>
      <c r="B36" s="82">
        <v>640011.73</v>
      </c>
      <c r="C36" s="82">
        <v>3074.8029999999999</v>
      </c>
      <c r="D36" s="82">
        <v>31287.857</v>
      </c>
      <c r="E36" s="82">
        <v>191546.30499999999</v>
      </c>
      <c r="I36" s="43">
        <v>39508</v>
      </c>
      <c r="J36">
        <f t="shared" si="2"/>
        <v>559.59748226318334</v>
      </c>
      <c r="K36">
        <f t="shared" si="2"/>
        <v>56.432185548433935</v>
      </c>
      <c r="L36">
        <f t="shared" si="2"/>
        <v>293.32406269558618</v>
      </c>
      <c r="M36">
        <f t="shared" si="2"/>
        <v>870.15851136833714</v>
      </c>
      <c r="R36" s="79">
        <v>43891</v>
      </c>
      <c r="S36" s="61">
        <f t="shared" si="3"/>
        <v>217.53231487026628</v>
      </c>
      <c r="T36">
        <f t="shared" si="3"/>
        <v>-1337.7615014415483</v>
      </c>
      <c r="U36" s="61">
        <f t="shared" si="3"/>
        <v>339.84743548840493</v>
      </c>
      <c r="V36" s="61">
        <f t="shared" si="3"/>
        <v>229.89357296104362</v>
      </c>
      <c r="AA36" s="43">
        <v>39508</v>
      </c>
      <c r="AB36" s="42">
        <f t="shared" si="4"/>
        <v>4.8886380566806178</v>
      </c>
      <c r="AC36" s="42">
        <f t="shared" si="5"/>
        <v>29.928561621831523</v>
      </c>
      <c r="AD36" s="42">
        <f t="shared" si="6"/>
        <v>15.343942359884469</v>
      </c>
    </row>
    <row r="37" spans="1:30" x14ac:dyDescent="0.35">
      <c r="A37" s="43">
        <v>39600</v>
      </c>
      <c r="B37" s="82">
        <v>638582.57499999995</v>
      </c>
      <c r="C37" s="82">
        <v>9438.643</v>
      </c>
      <c r="D37" s="82">
        <v>27862.539000000001</v>
      </c>
      <c r="E37" s="82">
        <v>202330.53</v>
      </c>
      <c r="I37" s="43">
        <v>39600</v>
      </c>
      <c r="J37">
        <f t="shared" si="2"/>
        <v>558.34789338492351</v>
      </c>
      <c r="K37">
        <f t="shared" si="2"/>
        <v>173.22841596727568</v>
      </c>
      <c r="L37">
        <f t="shared" si="2"/>
        <v>261.21166229103562</v>
      </c>
      <c r="M37">
        <f t="shared" si="2"/>
        <v>919.14919887996098</v>
      </c>
      <c r="R37" s="79">
        <v>43983</v>
      </c>
      <c r="S37" s="61">
        <f t="shared" si="3"/>
        <v>243.0418457913286</v>
      </c>
      <c r="T37">
        <f t="shared" si="3"/>
        <v>-3845.9341536195957</v>
      </c>
      <c r="U37" s="61">
        <f t="shared" si="3"/>
        <v>384.07197548348711</v>
      </c>
      <c r="V37" s="61">
        <f t="shared" si="3"/>
        <v>262.55977778585407</v>
      </c>
      <c r="AA37" s="43">
        <v>39600</v>
      </c>
      <c r="AB37" s="42">
        <f t="shared" si="4"/>
        <v>4.3631849804232443</v>
      </c>
      <c r="AC37" s="42">
        <f t="shared" si="5"/>
        <v>31.684317411886788</v>
      </c>
      <c r="AD37" s="42">
        <f t="shared" si="6"/>
        <v>-36.290365045059964</v>
      </c>
    </row>
    <row r="38" spans="1:30" x14ac:dyDescent="0.35">
      <c r="A38" s="43">
        <v>39692</v>
      </c>
      <c r="B38" s="82">
        <v>657675.603</v>
      </c>
      <c r="C38" s="82">
        <v>14606.664000000001</v>
      </c>
      <c r="D38" s="82">
        <v>30116.304</v>
      </c>
      <c r="E38" s="82">
        <v>230595.851</v>
      </c>
      <c r="I38" s="43">
        <v>39692</v>
      </c>
      <c r="J38">
        <f t="shared" si="2"/>
        <v>575.04197865986134</v>
      </c>
      <c r="K38">
        <f t="shared" si="2"/>
        <v>268.07765345995512</v>
      </c>
      <c r="L38">
        <f t="shared" si="2"/>
        <v>282.34073821851507</v>
      </c>
      <c r="M38">
        <f t="shared" si="2"/>
        <v>1047.5531879034411</v>
      </c>
      <c r="R38" s="79">
        <v>44075</v>
      </c>
      <c r="S38" s="61">
        <f t="shared" si="3"/>
        <v>260.40095078983489</v>
      </c>
      <c r="T38">
        <f t="shared" si="3"/>
        <v>-1837.9579578941439</v>
      </c>
      <c r="U38" s="61">
        <f t="shared" si="3"/>
        <v>342.19503394360078</v>
      </c>
      <c r="V38" s="61">
        <f t="shared" si="3"/>
        <v>347.93836838145836</v>
      </c>
      <c r="AA38" s="43">
        <v>39692</v>
      </c>
      <c r="AB38" s="42">
        <f t="shared" si="4"/>
        <v>4.5792034648425295</v>
      </c>
      <c r="AC38" s="42">
        <f t="shared" si="5"/>
        <v>35.062248006180027</v>
      </c>
      <c r="AD38" s="42">
        <f t="shared" si="6"/>
        <v>15.429703866673453</v>
      </c>
    </row>
    <row r="39" spans="1:30" x14ac:dyDescent="0.35">
      <c r="A39" s="43">
        <v>39783</v>
      </c>
      <c r="B39" s="82">
        <v>647841.82299999997</v>
      </c>
      <c r="C39" s="82">
        <v>18863.650000000001</v>
      </c>
      <c r="D39" s="82">
        <v>31935.754000000001</v>
      </c>
      <c r="E39" s="82">
        <v>234583.62599999999</v>
      </c>
      <c r="I39" s="43">
        <v>39783</v>
      </c>
      <c r="J39">
        <f t="shared" si="2"/>
        <v>566.44376354725705</v>
      </c>
      <c r="K39">
        <f t="shared" si="2"/>
        <v>346.20656898042444</v>
      </c>
      <c r="L39">
        <f t="shared" si="2"/>
        <v>299.39810542239496</v>
      </c>
      <c r="M39">
        <f t="shared" si="2"/>
        <v>1065.6688929162415</v>
      </c>
      <c r="R39" s="79">
        <v>44166</v>
      </c>
      <c r="S39" s="61">
        <f t="shared" si="3"/>
        <v>272.27474462601037</v>
      </c>
      <c r="T39">
        <f t="shared" si="3"/>
        <v>-1777.3990610677818</v>
      </c>
      <c r="U39" s="61">
        <f t="shared" si="3"/>
        <v>405.93626657663231</v>
      </c>
      <c r="V39" s="61">
        <f t="shared" si="3"/>
        <v>322.29175201288427</v>
      </c>
      <c r="AA39" s="43">
        <v>39783</v>
      </c>
      <c r="AB39" s="42">
        <f t="shared" si="4"/>
        <v>4.9295604059820013</v>
      </c>
      <c r="AC39" s="42">
        <f t="shared" si="5"/>
        <v>36.21001572786696</v>
      </c>
      <c r="AD39" s="42">
        <f t="shared" si="6"/>
        <v>9.6452701359493016</v>
      </c>
    </row>
    <row r="40" spans="1:30" x14ac:dyDescent="0.35">
      <c r="A40" s="43">
        <v>39873</v>
      </c>
      <c r="B40" s="82">
        <v>643443.77800000005</v>
      </c>
      <c r="C40" s="82">
        <v>16158.772000000001</v>
      </c>
      <c r="D40" s="82">
        <v>28504.807000000001</v>
      </c>
      <c r="E40" s="82">
        <v>268805.88900000002</v>
      </c>
      <c r="I40" s="43">
        <v>39873</v>
      </c>
      <c r="J40">
        <f t="shared" si="2"/>
        <v>562.5983107320717</v>
      </c>
      <c r="K40">
        <f t="shared" si="2"/>
        <v>296.56365618832785</v>
      </c>
      <c r="L40">
        <f t="shared" si="2"/>
        <v>267.23293307028302</v>
      </c>
      <c r="M40">
        <f t="shared" si="2"/>
        <v>1221.1341389189547</v>
      </c>
      <c r="R40" s="79">
        <v>44256</v>
      </c>
      <c r="S40" s="61">
        <f t="shared" si="3"/>
        <v>284.92552674557697</v>
      </c>
      <c r="T40">
        <f t="shared" si="3"/>
        <v>-511.37954611015692</v>
      </c>
      <c r="U40" s="61">
        <f t="shared" si="3"/>
        <v>430.66254267371659</v>
      </c>
      <c r="V40" s="61">
        <f t="shared" si="3"/>
        <v>304.17222790618126</v>
      </c>
      <c r="AA40" s="43">
        <v>39873</v>
      </c>
      <c r="AB40" s="42">
        <f t="shared" si="4"/>
        <v>4.4300384858177919</v>
      </c>
      <c r="AC40" s="42">
        <f t="shared" si="5"/>
        <v>41.776126864653591</v>
      </c>
      <c r="AD40" s="42">
        <f t="shared" si="6"/>
        <v>-21.232721149849752</v>
      </c>
    </row>
    <row r="41" spans="1:30" x14ac:dyDescent="0.35">
      <c r="A41" s="43">
        <v>39965</v>
      </c>
      <c r="B41" s="82">
        <v>684680.45400000003</v>
      </c>
      <c r="C41" s="82">
        <v>25561.491000000002</v>
      </c>
      <c r="D41" s="82">
        <v>31877.026000000002</v>
      </c>
      <c r="E41" s="82">
        <v>278004.18</v>
      </c>
      <c r="I41" s="43">
        <v>39965</v>
      </c>
      <c r="J41">
        <f t="shared" si="2"/>
        <v>598.65380625635305</v>
      </c>
      <c r="K41">
        <f t="shared" si="2"/>
        <v>469.13275517378656</v>
      </c>
      <c r="L41">
        <f t="shared" si="2"/>
        <v>298.84752966535331</v>
      </c>
      <c r="M41">
        <f t="shared" si="2"/>
        <v>1262.920229252009</v>
      </c>
      <c r="R41" s="79">
        <v>44348</v>
      </c>
      <c r="S41" s="61">
        <f t="shared" si="3"/>
        <v>287.85700623187535</v>
      </c>
      <c r="T41">
        <f t="shared" si="3"/>
        <v>749.37867592175951</v>
      </c>
      <c r="U41" s="61">
        <f t="shared" si="3"/>
        <v>427.6388908586739</v>
      </c>
      <c r="V41" s="61">
        <f t="shared" si="3"/>
        <v>296.56291170784061</v>
      </c>
      <c r="AA41" s="43">
        <v>39965</v>
      </c>
      <c r="AB41" s="42">
        <f t="shared" si="4"/>
        <v>4.6557523022265217</v>
      </c>
      <c r="AC41" s="42">
        <f t="shared" si="5"/>
        <v>40.603492968998935</v>
      </c>
      <c r="AD41" s="42">
        <f t="shared" si="6"/>
        <v>13.192575503518167</v>
      </c>
    </row>
    <row r="42" spans="1:30" x14ac:dyDescent="0.35">
      <c r="A42" s="43">
        <v>40057</v>
      </c>
      <c r="B42" s="82">
        <v>714200.16</v>
      </c>
      <c r="C42" s="82">
        <v>8071.7489999999998</v>
      </c>
      <c r="D42" s="82">
        <v>39838.224000000002</v>
      </c>
      <c r="E42" s="82">
        <v>279845.897</v>
      </c>
      <c r="I42" s="43">
        <v>40057</v>
      </c>
      <c r="J42">
        <f t="shared" si="2"/>
        <v>624.46450999884439</v>
      </c>
      <c r="K42">
        <f t="shared" si="2"/>
        <v>148.14166542324375</v>
      </c>
      <c r="L42">
        <f t="shared" si="2"/>
        <v>373.48386354031237</v>
      </c>
      <c r="M42">
        <f t="shared" si="2"/>
        <v>1271.2868000562944</v>
      </c>
      <c r="R42" s="79">
        <v>44440</v>
      </c>
      <c r="S42" s="61">
        <f t="shared" si="3"/>
        <v>294.06859160474136</v>
      </c>
      <c r="T42">
        <f t="shared" si="3"/>
        <v>-1902.422927498644</v>
      </c>
      <c r="U42" s="61">
        <f t="shared" si="3"/>
        <v>446.23676053800995</v>
      </c>
      <c r="V42" s="61">
        <f t="shared" si="3"/>
        <v>292.27037477998448</v>
      </c>
      <c r="AA42" s="43">
        <v>40057</v>
      </c>
      <c r="AB42" s="42">
        <f t="shared" si="4"/>
        <v>5.5780194728603814</v>
      </c>
      <c r="AC42" s="42">
        <f t="shared" si="5"/>
        <v>39.183118777234661</v>
      </c>
      <c r="AD42" s="42">
        <f t="shared" si="6"/>
        <v>98.630395964988509</v>
      </c>
    </row>
    <row r="43" spans="1:30" x14ac:dyDescent="0.35">
      <c r="A43" s="43">
        <v>40148</v>
      </c>
      <c r="B43" s="82">
        <v>752394.01300000004</v>
      </c>
      <c r="C43" s="82">
        <v>21817.268</v>
      </c>
      <c r="D43" s="82">
        <v>49083.957999999999</v>
      </c>
      <c r="E43" s="82">
        <v>276969.114</v>
      </c>
      <c r="I43" s="43">
        <v>40148</v>
      </c>
      <c r="J43">
        <f t="shared" si="2"/>
        <v>657.85949789497272</v>
      </c>
      <c r="K43">
        <f t="shared" si="2"/>
        <v>400.41463337192988</v>
      </c>
      <c r="L43">
        <f t="shared" si="2"/>
        <v>460.16273897376607</v>
      </c>
      <c r="M43">
        <f t="shared" si="2"/>
        <v>1258.2181208520167</v>
      </c>
      <c r="R43" s="79">
        <v>44531</v>
      </c>
      <c r="S43" s="61">
        <f t="shared" ref="S43:V48" si="7">B91/B$52*100</f>
        <v>312.56259981345141</v>
      </c>
      <c r="T43">
        <f t="shared" si="7"/>
        <v>-2061.0741567327241</v>
      </c>
      <c r="U43" s="61">
        <f t="shared" si="7"/>
        <v>452.92889360702839</v>
      </c>
      <c r="V43" s="61">
        <f t="shared" si="7"/>
        <v>306.54061528934409</v>
      </c>
      <c r="AA43" s="43">
        <v>40148</v>
      </c>
      <c r="AB43" s="42">
        <f t="shared" si="4"/>
        <v>6.5237039572243374</v>
      </c>
      <c r="AC43" s="42">
        <f t="shared" si="5"/>
        <v>36.811711578571533</v>
      </c>
      <c r="AD43" s="42">
        <f t="shared" si="6"/>
        <v>42.378055767569052</v>
      </c>
    </row>
    <row r="44" spans="1:30" x14ac:dyDescent="0.35">
      <c r="A44" s="43">
        <v>40238</v>
      </c>
      <c r="B44" s="82">
        <v>813037.84499999997</v>
      </c>
      <c r="C44" s="82">
        <v>11945.477000000001</v>
      </c>
      <c r="D44" s="82">
        <v>62260.345999999998</v>
      </c>
      <c r="E44" s="82">
        <v>283150.24200000003</v>
      </c>
      <c r="I44" s="43">
        <v>40238</v>
      </c>
      <c r="J44">
        <f t="shared" si="2"/>
        <v>710.88373809443203</v>
      </c>
      <c r="K44">
        <f t="shared" si="2"/>
        <v>219.23660622438254</v>
      </c>
      <c r="L44">
        <f t="shared" si="2"/>
        <v>583.69154632587617</v>
      </c>
      <c r="M44">
        <f t="shared" si="2"/>
        <v>1286.2978122825414</v>
      </c>
      <c r="R44" s="79">
        <v>44621</v>
      </c>
      <c r="S44" s="61">
        <f t="shared" si="7"/>
        <v>307.04983060099613</v>
      </c>
      <c r="T44">
        <f t="shared" si="7"/>
        <v>16.823482974216816</v>
      </c>
      <c r="U44" s="61">
        <f t="shared" si="7"/>
        <v>441.87724658931506</v>
      </c>
      <c r="V44" s="61">
        <f t="shared" si="7"/>
        <v>325.29781178785248</v>
      </c>
      <c r="AA44" s="43">
        <v>40238</v>
      </c>
      <c r="AB44" s="42">
        <f t="shared" si="4"/>
        <v>7.6577426724828532</v>
      </c>
      <c r="AC44" s="42">
        <f t="shared" si="5"/>
        <v>34.826206890775183</v>
      </c>
      <c r="AD44" s="42">
        <f t="shared" si="6"/>
        <v>110.30441061499678</v>
      </c>
    </row>
    <row r="45" spans="1:30" x14ac:dyDescent="0.35">
      <c r="A45" s="43">
        <v>40330</v>
      </c>
      <c r="B45" s="82">
        <v>792939.46600000001</v>
      </c>
      <c r="C45" s="82">
        <v>22332.947</v>
      </c>
      <c r="D45" s="82">
        <v>69977.778999999995</v>
      </c>
      <c r="E45" s="82">
        <v>285247.17599999998</v>
      </c>
      <c r="I45" s="43">
        <v>40330</v>
      </c>
      <c r="J45">
        <f t="shared" si="2"/>
        <v>693.31061910492349</v>
      </c>
      <c r="K45">
        <f t="shared" si="2"/>
        <v>409.87894474779074</v>
      </c>
      <c r="L45">
        <f t="shared" si="2"/>
        <v>656.04258018354767</v>
      </c>
      <c r="M45">
        <f t="shared" si="2"/>
        <v>1295.8237854819599</v>
      </c>
      <c r="R45" s="79">
        <v>44713</v>
      </c>
      <c r="S45" s="61">
        <f t="shared" si="7"/>
        <v>297.93363358698082</v>
      </c>
      <c r="T45">
        <f t="shared" si="7"/>
        <v>-56.768371042382626</v>
      </c>
      <c r="U45" s="61">
        <f t="shared" si="7"/>
        <v>408.07633755891243</v>
      </c>
      <c r="V45" s="61">
        <f t="shared" si="7"/>
        <v>345.00096390197609</v>
      </c>
      <c r="AA45" s="43">
        <v>40330</v>
      </c>
      <c r="AB45" s="42">
        <f t="shared" si="4"/>
        <v>8.8251098602777827</v>
      </c>
      <c r="AC45" s="42">
        <f t="shared" si="5"/>
        <v>35.973386144964557</v>
      </c>
      <c r="AD45" s="42">
        <f t="shared" si="6"/>
        <v>34.55626792111223</v>
      </c>
    </row>
    <row r="46" spans="1:30" x14ac:dyDescent="0.35">
      <c r="A46" s="43">
        <v>40422</v>
      </c>
      <c r="B46" s="82">
        <v>848101.59699999995</v>
      </c>
      <c r="C46" s="82">
        <v>26599.334999999999</v>
      </c>
      <c r="D46" s="82">
        <v>79795.832999999999</v>
      </c>
      <c r="E46" s="82">
        <v>300505.67700000003</v>
      </c>
      <c r="I46" s="43">
        <v>40422</v>
      </c>
      <c r="J46">
        <f t="shared" si="2"/>
        <v>741.54190640316062</v>
      </c>
      <c r="K46">
        <f t="shared" si="2"/>
        <v>488.1804161713622</v>
      </c>
      <c r="L46">
        <f t="shared" si="2"/>
        <v>748.08696299457415</v>
      </c>
      <c r="M46">
        <f t="shared" si="2"/>
        <v>1365.1402597197286</v>
      </c>
      <c r="R46" s="79">
        <v>44805</v>
      </c>
      <c r="S46" s="61">
        <f t="shared" si="7"/>
        <v>300.59554405429401</v>
      </c>
      <c r="T46">
        <f t="shared" si="7"/>
        <v>-2159.8728398688659</v>
      </c>
      <c r="U46" s="61">
        <f t="shared" si="7"/>
        <v>402.00671838984653</v>
      </c>
      <c r="V46" s="61">
        <f t="shared" si="7"/>
        <v>353.01679591133239</v>
      </c>
      <c r="AA46" s="43">
        <v>40422</v>
      </c>
      <c r="AB46" s="42">
        <f t="shared" si="4"/>
        <v>9.408758724457396</v>
      </c>
      <c r="AC46" s="42">
        <f t="shared" si="5"/>
        <v>35.432745093628213</v>
      </c>
      <c r="AD46" s="42">
        <f t="shared" si="6"/>
        <v>36.910900216114442</v>
      </c>
    </row>
    <row r="47" spans="1:30" x14ac:dyDescent="0.35">
      <c r="A47" s="43">
        <v>40513</v>
      </c>
      <c r="B47" s="82">
        <v>903779.13500000001</v>
      </c>
      <c r="C47" s="82">
        <v>27547.042000000001</v>
      </c>
      <c r="D47" s="82">
        <v>97347.81</v>
      </c>
      <c r="E47" s="82">
        <v>304689.576</v>
      </c>
      <c r="I47" s="43">
        <v>40513</v>
      </c>
      <c r="J47">
        <f t="shared" si="2"/>
        <v>790.2238424098847</v>
      </c>
      <c r="K47">
        <f t="shared" si="2"/>
        <v>505.57378324871632</v>
      </c>
      <c r="L47">
        <f t="shared" si="2"/>
        <v>912.63697362583866</v>
      </c>
      <c r="M47">
        <f t="shared" si="2"/>
        <v>1384.1469188435133</v>
      </c>
      <c r="R47" s="79">
        <v>44896</v>
      </c>
      <c r="S47" s="61">
        <f t="shared" si="7"/>
        <v>315.3116148212726</v>
      </c>
      <c r="T47">
        <f t="shared" si="7"/>
        <v>-402.82019665832775</v>
      </c>
      <c r="U47" s="61">
        <f t="shared" si="7"/>
        <v>425.50491147883258</v>
      </c>
      <c r="V47" s="61">
        <f t="shared" si="7"/>
        <v>369.88917879411167</v>
      </c>
      <c r="AA47" s="43">
        <v>40513</v>
      </c>
      <c r="AB47" s="42">
        <f t="shared" si="4"/>
        <v>10.77119466804243</v>
      </c>
      <c r="AC47" s="42">
        <f t="shared" si="5"/>
        <v>33.712835824650902</v>
      </c>
      <c r="AD47" s="42">
        <f t="shared" si="6"/>
        <v>63.716376516941452</v>
      </c>
    </row>
    <row r="48" spans="1:30" x14ac:dyDescent="0.35">
      <c r="A48" s="43">
        <v>40603</v>
      </c>
      <c r="B48" s="82">
        <v>933823.18299999996</v>
      </c>
      <c r="C48" s="82">
        <v>20534.955999999998</v>
      </c>
      <c r="D48" s="82">
        <v>80956.159</v>
      </c>
      <c r="E48" s="82">
        <v>288375.58399999997</v>
      </c>
      <c r="I48" s="43">
        <v>40603</v>
      </c>
      <c r="J48">
        <f t="shared" si="2"/>
        <v>816.49300722315184</v>
      </c>
      <c r="K48">
        <f t="shared" si="2"/>
        <v>376.88022524399997</v>
      </c>
      <c r="L48">
        <f t="shared" si="2"/>
        <v>758.96503420192198</v>
      </c>
      <c r="M48">
        <f t="shared" si="2"/>
        <v>1310.0355493070713</v>
      </c>
      <c r="R48" s="79">
        <v>44986</v>
      </c>
      <c r="S48" s="61">
        <f t="shared" si="7"/>
        <v>329.10509787664648</v>
      </c>
      <c r="T48">
        <f t="shared" si="7"/>
        <v>-415.86292885864538</v>
      </c>
      <c r="U48" s="61">
        <f t="shared" si="7"/>
        <v>433.67140850829412</v>
      </c>
      <c r="V48" s="61">
        <f t="shared" si="7"/>
        <v>386.86863941626518</v>
      </c>
      <c r="AA48" s="43">
        <v>40603</v>
      </c>
      <c r="AB48" s="42">
        <f t="shared" si="4"/>
        <v>8.6693241797574867</v>
      </c>
      <c r="AC48" s="42">
        <f t="shared" si="5"/>
        <v>30.881176356488034</v>
      </c>
      <c r="AD48" s="42">
        <f t="shared" si="6"/>
        <v>-79.82316105279213</v>
      </c>
    </row>
    <row r="49" spans="1:30" x14ac:dyDescent="0.35">
      <c r="A49" s="43">
        <v>40695</v>
      </c>
      <c r="B49" s="82">
        <v>932512.45200000005</v>
      </c>
      <c r="C49" s="82">
        <v>4952.7830000000004</v>
      </c>
      <c r="D49" s="82">
        <v>81076.365000000005</v>
      </c>
      <c r="E49" s="82">
        <v>256475.799</v>
      </c>
      <c r="I49" s="43">
        <v>40695</v>
      </c>
      <c r="J49">
        <f t="shared" si="2"/>
        <v>815.3469629662377</v>
      </c>
      <c r="K49">
        <f t="shared" si="2"/>
        <v>90.898951652229215</v>
      </c>
      <c r="L49">
        <f t="shared" si="2"/>
        <v>760.09196700145469</v>
      </c>
      <c r="M49">
        <f t="shared" si="2"/>
        <v>1165.1208800913432</v>
      </c>
      <c r="AA49" s="43">
        <v>40695</v>
      </c>
      <c r="AB49" s="42">
        <f t="shared" si="4"/>
        <v>8.6944002545072721</v>
      </c>
      <c r="AC49" s="42">
        <f t="shared" si="5"/>
        <v>27.503739864269395</v>
      </c>
      <c r="AD49" s="42">
        <f t="shared" si="6"/>
        <v>2.4270395048603093</v>
      </c>
    </row>
    <row r="50" spans="1:30" x14ac:dyDescent="0.35">
      <c r="A50" s="43">
        <v>40787</v>
      </c>
      <c r="B50" s="82">
        <v>945576.88899999997</v>
      </c>
      <c r="C50" s="82">
        <v>10503.358</v>
      </c>
      <c r="D50" s="82">
        <v>88995.83</v>
      </c>
      <c r="E50" s="82">
        <v>250252.223</v>
      </c>
      <c r="I50" s="43">
        <v>40787</v>
      </c>
      <c r="J50">
        <f t="shared" si="2"/>
        <v>826.76991931171881</v>
      </c>
      <c r="K50">
        <f t="shared" si="2"/>
        <v>192.76924327757845</v>
      </c>
      <c r="L50">
        <f t="shared" si="2"/>
        <v>834.33705346344846</v>
      </c>
      <c r="M50">
        <f t="shared" si="2"/>
        <v>1136.8483554527306</v>
      </c>
      <c r="AA50" s="43">
        <v>40787</v>
      </c>
      <c r="AB50" s="42">
        <f t="shared" si="4"/>
        <v>9.4118025763212145</v>
      </c>
      <c r="AC50" s="42">
        <f t="shared" si="5"/>
        <v>26.465560433129408</v>
      </c>
      <c r="AD50" s="42">
        <f t="shared" si="6"/>
        <v>75.399362756177553</v>
      </c>
    </row>
    <row r="51" spans="1:30" x14ac:dyDescent="0.35">
      <c r="A51" s="43">
        <v>40878</v>
      </c>
      <c r="B51" s="82">
        <v>981818.74199999997</v>
      </c>
      <c r="C51" s="82">
        <v>8438.9320000000007</v>
      </c>
      <c r="D51" s="82">
        <v>91565.910999999993</v>
      </c>
      <c r="E51" s="82">
        <v>232218.16500000001</v>
      </c>
      <c r="I51" s="43">
        <v>40878</v>
      </c>
      <c r="J51">
        <f t="shared" si="2"/>
        <v>858.45816616830768</v>
      </c>
      <c r="K51">
        <f t="shared" si="2"/>
        <v>154.88061396278616</v>
      </c>
      <c r="L51">
        <f t="shared" si="2"/>
        <v>858.43159596844441</v>
      </c>
      <c r="M51">
        <f t="shared" si="2"/>
        <v>1054.9230525177027</v>
      </c>
      <c r="AA51" s="43">
        <v>40878</v>
      </c>
      <c r="AB51" s="42">
        <f t="shared" si="4"/>
        <v>9.3261522807638553</v>
      </c>
      <c r="AC51" s="42">
        <f t="shared" si="5"/>
        <v>23.651836644202092</v>
      </c>
      <c r="AD51" s="42">
        <f t="shared" si="6"/>
        <v>30.455050473211433</v>
      </c>
    </row>
    <row r="52" spans="1:30" x14ac:dyDescent="0.35">
      <c r="A52" s="43">
        <v>40969</v>
      </c>
      <c r="B52" s="82">
        <v>1017104.269</v>
      </c>
      <c r="C52" s="82">
        <v>-1882.3510000000001</v>
      </c>
      <c r="D52" s="82">
        <v>106540.111</v>
      </c>
      <c r="E52" s="82">
        <v>214015.538</v>
      </c>
      <c r="I52" s="43">
        <v>40969</v>
      </c>
      <c r="J52">
        <f t="shared" si="2"/>
        <v>889.31024456619809</v>
      </c>
      <c r="K52">
        <f t="shared" si="2"/>
        <v>-34.546987530349163</v>
      </c>
      <c r="L52">
        <f t="shared" si="2"/>
        <v>998.8149139955068</v>
      </c>
      <c r="M52">
        <f t="shared" si="2"/>
        <v>972.2319726072177</v>
      </c>
      <c r="AA52" s="43">
        <v>40969</v>
      </c>
      <c r="AB52" s="42">
        <f t="shared" si="4"/>
        <v>10.474846507600295</v>
      </c>
      <c r="AC52" s="42">
        <f t="shared" si="5"/>
        <v>21.041651728629212</v>
      </c>
      <c r="AD52" s="42">
        <f t="shared" si="6"/>
        <v>-795.50519536473325</v>
      </c>
    </row>
    <row r="53" spans="1:30" x14ac:dyDescent="0.35">
      <c r="A53" s="43">
        <v>41061</v>
      </c>
      <c r="B53" s="82">
        <v>1047678.907</v>
      </c>
      <c r="C53" s="82">
        <v>2531.4630000000002</v>
      </c>
      <c r="D53" s="82">
        <v>116297.429</v>
      </c>
      <c r="E53" s="82">
        <v>232231.20800000001</v>
      </c>
      <c r="I53" s="43">
        <v>41061</v>
      </c>
      <c r="J53">
        <f t="shared" si="2"/>
        <v>916.04333342053565</v>
      </c>
      <c r="K53">
        <f t="shared" si="2"/>
        <v>46.460208906064956</v>
      </c>
      <c r="L53">
        <f t="shared" si="2"/>
        <v>1090.2898960236071</v>
      </c>
      <c r="M53">
        <f t="shared" si="2"/>
        <v>1054.982304391362</v>
      </c>
      <c r="AA53" s="43">
        <v>41061</v>
      </c>
      <c r="AB53" s="42">
        <f t="shared" si="4"/>
        <v>11.100483957724656</v>
      </c>
      <c r="AC53" s="42">
        <f t="shared" si="5"/>
        <v>22.166257853275649</v>
      </c>
      <c r="AD53" s="42">
        <f t="shared" si="6"/>
        <v>385.44185713952754</v>
      </c>
    </row>
    <row r="54" spans="1:30" x14ac:dyDescent="0.35">
      <c r="A54" s="43">
        <v>41153</v>
      </c>
      <c r="B54" s="82">
        <v>1127578.6059999999</v>
      </c>
      <c r="C54" s="82">
        <v>42726.695</v>
      </c>
      <c r="D54" s="82">
        <v>146163.144</v>
      </c>
      <c r="E54" s="82">
        <v>252968.546</v>
      </c>
      <c r="I54" s="43">
        <v>41153</v>
      </c>
      <c r="J54">
        <f t="shared" si="2"/>
        <v>985.90403799541286</v>
      </c>
      <c r="K54">
        <f t="shared" si="2"/>
        <v>784.16756459238024</v>
      </c>
      <c r="L54">
        <f t="shared" si="2"/>
        <v>1370.2813591368688</v>
      </c>
      <c r="M54">
        <f t="shared" si="2"/>
        <v>1149.1880953296004</v>
      </c>
      <c r="AA54" s="43">
        <v>41153</v>
      </c>
      <c r="AB54" s="42">
        <f t="shared" si="4"/>
        <v>12.962568039358491</v>
      </c>
      <c r="AC54" s="42">
        <f t="shared" si="5"/>
        <v>22.434670598920537</v>
      </c>
      <c r="AD54" s="42">
        <f t="shared" si="6"/>
        <v>69.899427044380559</v>
      </c>
    </row>
    <row r="55" spans="1:30" x14ac:dyDescent="0.35">
      <c r="A55" s="43">
        <v>41244</v>
      </c>
      <c r="B55" s="82">
        <v>1208469.81</v>
      </c>
      <c r="C55" s="82">
        <v>24285.077000000001</v>
      </c>
      <c r="D55" s="82">
        <v>157259.495</v>
      </c>
      <c r="E55" s="82">
        <v>264405.03700000001</v>
      </c>
      <c r="I55" s="43">
        <v>41244</v>
      </c>
      <c r="J55">
        <f t="shared" si="2"/>
        <v>1056.6316699649669</v>
      </c>
      <c r="K55">
        <f t="shared" si="2"/>
        <v>445.7065936653521</v>
      </c>
      <c r="L55">
        <f t="shared" si="2"/>
        <v>1474.3097928009649</v>
      </c>
      <c r="M55">
        <f t="shared" si="2"/>
        <v>1201.1419034901776</v>
      </c>
      <c r="AA55" s="43">
        <v>41244</v>
      </c>
      <c r="AB55" s="42">
        <f t="shared" si="4"/>
        <v>13.013109115237226</v>
      </c>
      <c r="AC55" s="42">
        <f t="shared" si="5"/>
        <v>21.879324978751434</v>
      </c>
      <c r="AD55" s="42">
        <f t="shared" si="6"/>
        <v>45.6920560721302</v>
      </c>
    </row>
    <row r="56" spans="1:30" x14ac:dyDescent="0.35">
      <c r="A56" s="43">
        <v>41334</v>
      </c>
      <c r="B56" s="82">
        <v>1278089.784</v>
      </c>
      <c r="C56" s="82">
        <v>25552.183000000001</v>
      </c>
      <c r="D56" s="82">
        <v>166634.06700000001</v>
      </c>
      <c r="E56" s="82">
        <v>274663.06</v>
      </c>
      <c r="I56" s="43">
        <v>41334</v>
      </c>
      <c r="J56">
        <f t="shared" si="2"/>
        <v>1117.5042451685938</v>
      </c>
      <c r="K56">
        <f t="shared" si="2"/>
        <v>468.9619244626532</v>
      </c>
      <c r="L56">
        <f t="shared" si="2"/>
        <v>1562.1965261452235</v>
      </c>
      <c r="M56">
        <f t="shared" si="2"/>
        <v>1247.7421551800348</v>
      </c>
      <c r="AA56" s="43">
        <v>41334</v>
      </c>
      <c r="AB56" s="42">
        <f t="shared" si="4"/>
        <v>13.037743442286995</v>
      </c>
      <c r="AC56" s="42">
        <f t="shared" si="5"/>
        <v>21.490122481097931</v>
      </c>
      <c r="AD56" s="42">
        <f t="shared" si="6"/>
        <v>36.687949518833726</v>
      </c>
    </row>
    <row r="57" spans="1:30" x14ac:dyDescent="0.35">
      <c r="A57" s="43">
        <v>41426</v>
      </c>
      <c r="B57" s="82">
        <v>1323247.6070000001</v>
      </c>
      <c r="C57" s="82">
        <v>25285.255000000001</v>
      </c>
      <c r="D57" s="82">
        <v>159961.77499999999</v>
      </c>
      <c r="E57" s="82">
        <v>292150.80300000001</v>
      </c>
      <c r="I57" s="43">
        <v>41426</v>
      </c>
      <c r="J57">
        <f t="shared" si="2"/>
        <v>1156.9882153378383</v>
      </c>
      <c r="K57">
        <f t="shared" si="2"/>
        <v>464.06296657036796</v>
      </c>
      <c r="L57">
        <f t="shared" si="2"/>
        <v>1499.6437026350911</v>
      </c>
      <c r="M57">
        <f t="shared" si="2"/>
        <v>1327.185652751403</v>
      </c>
      <c r="AA57" s="43">
        <v>41426</v>
      </c>
      <c r="AB57" s="42">
        <f t="shared" si="4"/>
        <v>12.088574666887721</v>
      </c>
      <c r="AC57" s="42">
        <f t="shared" si="5"/>
        <v>22.078317123304647</v>
      </c>
      <c r="AD57" s="42">
        <f t="shared" si="6"/>
        <v>-26.388074789042133</v>
      </c>
    </row>
    <row r="58" spans="1:30" x14ac:dyDescent="0.35">
      <c r="A58" s="43">
        <v>41518</v>
      </c>
      <c r="B58" s="82">
        <v>1425821.85</v>
      </c>
      <c r="C58" s="82">
        <v>27689.177</v>
      </c>
      <c r="D58" s="82">
        <v>176287.29399999999</v>
      </c>
      <c r="E58" s="82">
        <v>295034.79300000001</v>
      </c>
      <c r="I58" s="43">
        <v>41518</v>
      </c>
      <c r="J58">
        <f t="shared" si="2"/>
        <v>1246.674521755772</v>
      </c>
      <c r="K58">
        <f t="shared" si="2"/>
        <v>508.18240197743705</v>
      </c>
      <c r="L58">
        <f t="shared" si="2"/>
        <v>1652.6956537065239</v>
      </c>
      <c r="M58">
        <f t="shared" si="2"/>
        <v>1340.287071988914</v>
      </c>
      <c r="AA58" s="43">
        <v>41518</v>
      </c>
      <c r="AB58" s="42">
        <f t="shared" si="4"/>
        <v>12.363907454497207</v>
      </c>
      <c r="AC58" s="42">
        <f t="shared" si="5"/>
        <v>20.692262010152248</v>
      </c>
      <c r="AD58" s="42">
        <f t="shared" si="6"/>
        <v>58.959928639265804</v>
      </c>
    </row>
    <row r="59" spans="1:30" x14ac:dyDescent="0.35">
      <c r="A59" s="43">
        <v>41609</v>
      </c>
      <c r="B59" s="82">
        <v>1488208.102</v>
      </c>
      <c r="C59" s="82">
        <v>7881.2349999999997</v>
      </c>
      <c r="D59" s="82">
        <v>193142.04399999999</v>
      </c>
      <c r="E59" s="82">
        <v>298823.05699999997</v>
      </c>
      <c r="I59" s="43">
        <v>41609</v>
      </c>
      <c r="J59">
        <f t="shared" si="2"/>
        <v>1301.222255665331</v>
      </c>
      <c r="K59">
        <f t="shared" si="2"/>
        <v>144.64514177682659</v>
      </c>
      <c r="L59">
        <f t="shared" si="2"/>
        <v>1810.7091522250844</v>
      </c>
      <c r="M59">
        <f t="shared" si="2"/>
        <v>1357.4964363925253</v>
      </c>
      <c r="AA59" s="43">
        <v>41609</v>
      </c>
      <c r="AB59" s="42">
        <f t="shared" si="4"/>
        <v>12.978161034094409</v>
      </c>
      <c r="AC59" s="42">
        <f t="shared" si="5"/>
        <v>20.079386518485702</v>
      </c>
      <c r="AD59" s="42">
        <f t="shared" si="6"/>
        <v>213.85924921665196</v>
      </c>
    </row>
    <row r="60" spans="1:30" x14ac:dyDescent="0.35">
      <c r="A60" s="43">
        <v>41699</v>
      </c>
      <c r="B60" s="82">
        <v>1521515.591</v>
      </c>
      <c r="C60" s="82">
        <v>13320.946</v>
      </c>
      <c r="D60" s="82">
        <v>195386.84299999999</v>
      </c>
      <c r="E60" s="82">
        <v>297866.12400000001</v>
      </c>
      <c r="I60" s="43">
        <v>41699</v>
      </c>
      <c r="J60">
        <f t="shared" si="2"/>
        <v>1330.3448265671311</v>
      </c>
      <c r="K60">
        <f t="shared" si="2"/>
        <v>244.48073465281155</v>
      </c>
      <c r="L60">
        <f t="shared" si="2"/>
        <v>1831.7541717869863</v>
      </c>
      <c r="M60">
        <f t="shared" si="2"/>
        <v>1353.149271383212</v>
      </c>
      <c r="AA60" s="43">
        <v>41699</v>
      </c>
      <c r="AB60" s="42">
        <f t="shared" si="4"/>
        <v>12.841593221636597</v>
      </c>
      <c r="AC60" s="42">
        <f t="shared" si="5"/>
        <v>19.576935376931015</v>
      </c>
      <c r="AD60" s="42">
        <f t="shared" si="6"/>
        <v>16.851648524061272</v>
      </c>
    </row>
    <row r="61" spans="1:30" x14ac:dyDescent="0.35">
      <c r="A61" s="43">
        <v>41791</v>
      </c>
      <c r="B61" s="82">
        <v>1618473.5430000001</v>
      </c>
      <c r="C61" s="82">
        <v>22383.03</v>
      </c>
      <c r="D61" s="82">
        <v>200626.45699999999</v>
      </c>
      <c r="E61" s="82">
        <v>303632.07900000003</v>
      </c>
      <c r="I61" s="43">
        <v>41791</v>
      </c>
      <c r="J61">
        <f t="shared" si="2"/>
        <v>1415.1205006389087</v>
      </c>
      <c r="K61">
        <f t="shared" si="2"/>
        <v>410.79812335819997</v>
      </c>
      <c r="L61">
        <f t="shared" si="2"/>
        <v>1880.8756205789784</v>
      </c>
      <c r="M61">
        <f t="shared" si="2"/>
        <v>1379.3429106675453</v>
      </c>
      <c r="AA61" s="43">
        <v>41791</v>
      </c>
      <c r="AB61" s="42">
        <f t="shared" si="4"/>
        <v>12.396029448100778</v>
      </c>
      <c r="AC61" s="42">
        <f t="shared" si="5"/>
        <v>18.760398049954407</v>
      </c>
      <c r="AD61" s="42">
        <f t="shared" si="6"/>
        <v>23.40886823633798</v>
      </c>
    </row>
    <row r="62" spans="1:30" x14ac:dyDescent="0.35">
      <c r="A62" s="43">
        <v>41883</v>
      </c>
      <c r="B62" s="82">
        <v>1607568.27</v>
      </c>
      <c r="C62" s="82">
        <v>-4180.9709999999995</v>
      </c>
      <c r="D62" s="82">
        <v>195422.51699999999</v>
      </c>
      <c r="E62" s="82">
        <v>285278.478</v>
      </c>
      <c r="I62" s="43">
        <v>41883</v>
      </c>
      <c r="J62">
        <f t="shared" si="2"/>
        <v>1405.5854202206283</v>
      </c>
      <c r="K62">
        <f t="shared" si="2"/>
        <v>-76.733804163915991</v>
      </c>
      <c r="L62">
        <f t="shared" si="2"/>
        <v>1832.088615996847</v>
      </c>
      <c r="M62">
        <f t="shared" si="2"/>
        <v>1295.96598452737</v>
      </c>
      <c r="AA62" s="43">
        <v>41883</v>
      </c>
      <c r="AB62" s="42">
        <f t="shared" si="4"/>
        <v>12.156405463265333</v>
      </c>
      <c r="AC62" s="42">
        <f t="shared" si="5"/>
        <v>17.745963473140709</v>
      </c>
      <c r="AD62" s="42">
        <f t="shared" si="6"/>
        <v>124.46725892143245</v>
      </c>
    </row>
    <row r="63" spans="1:30" x14ac:dyDescent="0.35">
      <c r="A63" s="43">
        <v>41974</v>
      </c>
      <c r="B63" s="82">
        <v>1670136.6170000001</v>
      </c>
      <c r="C63" s="82">
        <v>10714.203</v>
      </c>
      <c r="D63" s="82">
        <v>215846.00899999999</v>
      </c>
      <c r="E63" s="82">
        <v>288313.886</v>
      </c>
      <c r="I63" s="43">
        <v>41974</v>
      </c>
      <c r="J63">
        <f t="shared" si="2"/>
        <v>1460.2923698113325</v>
      </c>
      <c r="K63">
        <f t="shared" si="2"/>
        <v>196.63890392314158</v>
      </c>
      <c r="L63">
        <f t="shared" si="2"/>
        <v>2023.5591167687853</v>
      </c>
      <c r="M63">
        <f t="shared" si="2"/>
        <v>1309.7552670023076</v>
      </c>
      <c r="AA63" s="43">
        <v>41974</v>
      </c>
      <c r="AB63" s="42">
        <f t="shared" si="4"/>
        <v>12.923853462222484</v>
      </c>
      <c r="AC63" s="42">
        <f t="shared" si="5"/>
        <v>17.262892332597719</v>
      </c>
      <c r="AD63" s="42">
        <f t="shared" si="6"/>
        <v>190.62073025870424</v>
      </c>
    </row>
    <row r="64" spans="1:30" x14ac:dyDescent="0.35">
      <c r="A64" s="43">
        <v>42064</v>
      </c>
      <c r="B64" s="82">
        <v>1747531.3230000001</v>
      </c>
      <c r="C64" s="82">
        <v>8822.3510000000006</v>
      </c>
      <c r="D64" s="82">
        <v>223565.37</v>
      </c>
      <c r="E64" s="82">
        <v>299557.66700000002</v>
      </c>
      <c r="I64" s="43">
        <v>42064</v>
      </c>
      <c r="J64">
        <f t="shared" si="2"/>
        <v>1527.9628211296219</v>
      </c>
      <c r="K64">
        <f t="shared" si="2"/>
        <v>161.91754353219108</v>
      </c>
      <c r="L64">
        <f t="shared" si="2"/>
        <v>2095.9282256513102</v>
      </c>
      <c r="M64">
        <f t="shared" si="2"/>
        <v>1360.8336302059811</v>
      </c>
      <c r="AA64" s="43">
        <v>42064</v>
      </c>
      <c r="AB64" s="42">
        <f t="shared" si="4"/>
        <v>12.793211031903201</v>
      </c>
      <c r="AC64" s="42">
        <f t="shared" si="5"/>
        <v>17.141762385451674</v>
      </c>
      <c r="AD64" s="42">
        <f t="shared" si="6"/>
        <v>87.497776953104719</v>
      </c>
    </row>
    <row r="65" spans="1:30" x14ac:dyDescent="0.35">
      <c r="A65" s="43">
        <v>42156</v>
      </c>
      <c r="B65" s="82">
        <v>1757242.3740000001</v>
      </c>
      <c r="C65" s="82">
        <v>3139.2280000000001</v>
      </c>
      <c r="D65" s="82">
        <v>209852.98499999999</v>
      </c>
      <c r="E65" s="82">
        <v>307927.24599999998</v>
      </c>
      <c r="I65" s="43">
        <v>42156</v>
      </c>
      <c r="J65">
        <f t="shared" si="2"/>
        <v>1536.4537275224304</v>
      </c>
      <c r="K65">
        <f t="shared" si="2"/>
        <v>57.614584405842976</v>
      </c>
      <c r="L65">
        <f t="shared" si="2"/>
        <v>1967.3744395148542</v>
      </c>
      <c r="M65">
        <f t="shared" si="2"/>
        <v>1398.8550391985464</v>
      </c>
      <c r="AA65" s="43">
        <v>42156</v>
      </c>
      <c r="AB65" s="42">
        <f t="shared" si="4"/>
        <v>11.94217645243285</v>
      </c>
      <c r="AC65" s="42">
        <f t="shared" si="5"/>
        <v>17.523322368960809</v>
      </c>
      <c r="AD65" s="42">
        <f t="shared" si="6"/>
        <v>-436.80755268492788</v>
      </c>
    </row>
    <row r="66" spans="1:30" x14ac:dyDescent="0.35">
      <c r="A66" s="43">
        <v>42248</v>
      </c>
      <c r="B66" s="82">
        <v>1776348.01</v>
      </c>
      <c r="C66" s="82">
        <v>31978.172999999999</v>
      </c>
      <c r="D66" s="82">
        <v>214470.23800000001</v>
      </c>
      <c r="E66" s="82">
        <v>330956.53499999997</v>
      </c>
      <c r="I66" s="43">
        <v>42248</v>
      </c>
      <c r="J66">
        <f t="shared" si="2"/>
        <v>1553.158836665722</v>
      </c>
      <c r="K66">
        <f t="shared" si="2"/>
        <v>586.8988004226353</v>
      </c>
      <c r="L66">
        <f t="shared" si="2"/>
        <v>2010.6612459092134</v>
      </c>
      <c r="M66">
        <f t="shared" si="2"/>
        <v>1503.4727285562776</v>
      </c>
      <c r="AA66" s="43">
        <v>42248</v>
      </c>
      <c r="AB66" s="42">
        <f t="shared" si="4"/>
        <v>12.073661061494365</v>
      </c>
      <c r="AC66" s="42">
        <f t="shared" si="5"/>
        <v>18.631289203290745</v>
      </c>
      <c r="AD66" s="42">
        <f t="shared" si="6"/>
        <v>14.438764215829423</v>
      </c>
    </row>
    <row r="67" spans="1:30" x14ac:dyDescent="0.35">
      <c r="A67" s="43">
        <v>42339</v>
      </c>
      <c r="B67" s="82">
        <v>1834008.102</v>
      </c>
      <c r="C67" s="82">
        <v>22268.146000000001</v>
      </c>
      <c r="D67" s="82">
        <v>213159.91800000001</v>
      </c>
      <c r="E67" s="82">
        <v>310181.43599999999</v>
      </c>
      <c r="I67" s="43">
        <v>42339</v>
      </c>
      <c r="J67">
        <f t="shared" si="2"/>
        <v>1603.5742287559003</v>
      </c>
      <c r="K67">
        <f t="shared" si="2"/>
        <v>408.68964512250614</v>
      </c>
      <c r="L67">
        <f t="shared" si="2"/>
        <v>1998.3769790183462</v>
      </c>
      <c r="M67">
        <f t="shared" si="2"/>
        <v>1409.0953965614378</v>
      </c>
      <c r="AA67" s="43">
        <v>42339</v>
      </c>
      <c r="AB67" s="42">
        <f t="shared" si="4"/>
        <v>11.622626844862216</v>
      </c>
      <c r="AC67" s="42">
        <f t="shared" si="5"/>
        <v>16.912762580587554</v>
      </c>
      <c r="AD67" s="42">
        <f t="shared" si="6"/>
        <v>-5.8842797240506997</v>
      </c>
    </row>
    <row r="68" spans="1:30" x14ac:dyDescent="0.35">
      <c r="A68" s="43">
        <v>42430</v>
      </c>
      <c r="B68" s="82">
        <v>1868276.3840000001</v>
      </c>
      <c r="C68" s="82">
        <v>25136.026000000002</v>
      </c>
      <c r="D68" s="82">
        <v>217330.07199999999</v>
      </c>
      <c r="E68" s="82">
        <v>322914.96399999998</v>
      </c>
      <c r="I68" s="43">
        <v>42430</v>
      </c>
      <c r="J68">
        <f t="shared" si="2"/>
        <v>1633.5368738603656</v>
      </c>
      <c r="K68">
        <f t="shared" si="2"/>
        <v>461.32415090731331</v>
      </c>
      <c r="L68">
        <f t="shared" si="2"/>
        <v>2037.4722265243115</v>
      </c>
      <c r="M68">
        <f t="shared" si="2"/>
        <v>1466.9413976573453</v>
      </c>
      <c r="AA68" s="43">
        <v>42430</v>
      </c>
      <c r="AB68" s="42">
        <f t="shared" si="4"/>
        <v>11.632651028575008</v>
      </c>
      <c r="AC68" s="42">
        <f t="shared" si="5"/>
        <v>17.28411100014204</v>
      </c>
      <c r="AD68" s="42">
        <f t="shared" si="6"/>
        <v>16.590347256960904</v>
      </c>
    </row>
    <row r="69" spans="1:30" x14ac:dyDescent="0.35">
      <c r="A69" s="43">
        <v>42522</v>
      </c>
      <c r="B69" s="82">
        <v>1914101.986</v>
      </c>
      <c r="C69" s="82">
        <v>41356.089</v>
      </c>
      <c r="D69" s="82">
        <v>227234.59700000001</v>
      </c>
      <c r="E69" s="82">
        <v>365592.158</v>
      </c>
      <c r="I69" s="43">
        <v>42522</v>
      </c>
      <c r="J69">
        <f t="shared" ref="J69:M90" si="8">B69/B$4*100</f>
        <v>1673.6047199643654</v>
      </c>
      <c r="K69">
        <f t="shared" si="8"/>
        <v>759.01268731868288</v>
      </c>
      <c r="L69">
        <f t="shared" si="8"/>
        <v>2130.3272760750046</v>
      </c>
      <c r="M69">
        <f t="shared" si="8"/>
        <v>1660.815790590259</v>
      </c>
      <c r="AA69" s="43">
        <v>42522</v>
      </c>
      <c r="AB69" s="42">
        <f t="shared" ref="AB69:AB96" si="9">D69/B69*100</f>
        <v>11.871603428763173</v>
      </c>
      <c r="AC69" s="42">
        <f t="shared" ref="AC69:AC96" si="10">E69/B69*100</f>
        <v>19.099930968882031</v>
      </c>
      <c r="AD69" s="42">
        <f t="shared" si="6"/>
        <v>23.949375387019849</v>
      </c>
    </row>
    <row r="70" spans="1:30" x14ac:dyDescent="0.35">
      <c r="A70" s="43">
        <v>42614</v>
      </c>
      <c r="B70" s="82">
        <v>1956546.1569999999</v>
      </c>
      <c r="C70" s="82">
        <v>45227.769</v>
      </c>
      <c r="D70" s="82">
        <v>226181.40700000001</v>
      </c>
      <c r="E70" s="82">
        <v>380197.99200000003</v>
      </c>
      <c r="I70" s="43">
        <v>42614</v>
      </c>
      <c r="J70">
        <f t="shared" si="8"/>
        <v>1710.7159948285744</v>
      </c>
      <c r="K70">
        <f t="shared" si="8"/>
        <v>830.07004095862681</v>
      </c>
      <c r="L70">
        <f t="shared" si="8"/>
        <v>2120.4536062487086</v>
      </c>
      <c r="M70">
        <f t="shared" si="8"/>
        <v>1727.1673225121776</v>
      </c>
      <c r="AA70" s="43">
        <v>42614</v>
      </c>
      <c r="AB70" s="42">
        <f t="shared" si="9"/>
        <v>11.56023874983901</v>
      </c>
      <c r="AC70" s="42">
        <f t="shared" si="10"/>
        <v>19.432099295984052</v>
      </c>
      <c r="AD70" s="42">
        <f t="shared" ref="AD70:AD96" si="11">(D70-D69)/C70*100</f>
        <v>-2.3286357547284773</v>
      </c>
    </row>
    <row r="71" spans="1:30" x14ac:dyDescent="0.35">
      <c r="A71" s="43">
        <v>42705</v>
      </c>
      <c r="B71" s="82">
        <v>1970658.7520000001</v>
      </c>
      <c r="C71" s="82">
        <v>38020.571000000004</v>
      </c>
      <c r="D71" s="82">
        <v>237103.23300000001</v>
      </c>
      <c r="E71" s="82">
        <v>363159.66100000002</v>
      </c>
      <c r="I71" s="43">
        <v>42705</v>
      </c>
      <c r="J71">
        <f t="shared" si="8"/>
        <v>1723.0554134048562</v>
      </c>
      <c r="K71">
        <f t="shared" si="8"/>
        <v>697.79557172586556</v>
      </c>
      <c r="L71">
        <f t="shared" si="8"/>
        <v>2222.8458657880656</v>
      </c>
      <c r="M71">
        <f t="shared" si="8"/>
        <v>1649.7654183660184</v>
      </c>
      <c r="AA71" s="43">
        <v>42705</v>
      </c>
      <c r="AB71" s="42">
        <f t="shared" si="9"/>
        <v>12.031673812595232</v>
      </c>
      <c r="AC71" s="42">
        <f t="shared" si="10"/>
        <v>18.428338271729352</v>
      </c>
      <c r="AD71" s="42">
        <f t="shared" si="11"/>
        <v>28.726096722745169</v>
      </c>
    </row>
    <row r="72" spans="1:30" x14ac:dyDescent="0.35">
      <c r="A72" s="43">
        <v>42795</v>
      </c>
      <c r="B72" s="82">
        <v>2029553.723</v>
      </c>
      <c r="C72" s="82">
        <v>23675.592000000001</v>
      </c>
      <c r="D72" s="82">
        <v>242400.712</v>
      </c>
      <c r="E72" s="82">
        <v>418754.82400000002</v>
      </c>
      <c r="I72" s="43">
        <v>42795</v>
      </c>
      <c r="J72">
        <f t="shared" si="8"/>
        <v>1774.5505281733979</v>
      </c>
      <c r="K72">
        <f t="shared" si="8"/>
        <v>434.52065082316437</v>
      </c>
      <c r="L72">
        <f t="shared" si="8"/>
        <v>2272.5097997009743</v>
      </c>
      <c r="M72">
        <f t="shared" si="8"/>
        <v>1902.3236928540598</v>
      </c>
      <c r="AA72" s="43">
        <v>42795</v>
      </c>
      <c r="AB72" s="42">
        <f t="shared" si="9"/>
        <v>11.943547453461521</v>
      </c>
      <c r="AC72" s="42">
        <f t="shared" si="10"/>
        <v>20.632852397768236</v>
      </c>
      <c r="AD72" s="42">
        <f t="shared" si="11"/>
        <v>22.37527576923944</v>
      </c>
    </row>
    <row r="73" spans="1:30" x14ac:dyDescent="0.35">
      <c r="A73" s="43">
        <v>42887</v>
      </c>
      <c r="B73" s="82">
        <v>2052240.5970000001</v>
      </c>
      <c r="C73" s="82">
        <v>33647.976999999999</v>
      </c>
      <c r="D73" s="82">
        <v>236271.11300000001</v>
      </c>
      <c r="E73" s="82">
        <v>440454.62400000001</v>
      </c>
      <c r="I73" s="43">
        <v>42887</v>
      </c>
      <c r="J73">
        <f t="shared" si="8"/>
        <v>1794.3869108141073</v>
      </c>
      <c r="K73">
        <f t="shared" si="8"/>
        <v>617.54489032092056</v>
      </c>
      <c r="L73">
        <f t="shared" si="8"/>
        <v>2215.0447300615037</v>
      </c>
      <c r="M73">
        <f t="shared" si="8"/>
        <v>2000.9017659993006</v>
      </c>
      <c r="AA73" s="43">
        <v>42887</v>
      </c>
      <c r="AB73" s="42">
        <f t="shared" si="9"/>
        <v>11.512836913244243</v>
      </c>
      <c r="AC73" s="42">
        <f t="shared" si="10"/>
        <v>21.462133857202904</v>
      </c>
      <c r="AD73" s="42">
        <f t="shared" si="11"/>
        <v>-18.216842575706668</v>
      </c>
    </row>
    <row r="74" spans="1:30" x14ac:dyDescent="0.35">
      <c r="A74" s="43">
        <v>42979</v>
      </c>
      <c r="B74" s="82">
        <v>2126104.9539999999</v>
      </c>
      <c r="C74" s="82">
        <v>43770.807000000001</v>
      </c>
      <c r="D74" s="82">
        <v>235761.274</v>
      </c>
      <c r="E74" s="82">
        <v>450822.435</v>
      </c>
      <c r="I74" s="43">
        <v>42979</v>
      </c>
      <c r="J74">
        <f t="shared" si="8"/>
        <v>1858.9705836886476</v>
      </c>
      <c r="K74">
        <f t="shared" si="8"/>
        <v>803.33026285869073</v>
      </c>
      <c r="L74">
        <f t="shared" si="8"/>
        <v>2210.2649828643516</v>
      </c>
      <c r="M74">
        <f t="shared" si="8"/>
        <v>2048.0007637372537</v>
      </c>
      <c r="AA74" s="43">
        <v>42979</v>
      </c>
      <c r="AB74" s="42">
        <f t="shared" si="9"/>
        <v>11.088882209528025</v>
      </c>
      <c r="AC74" s="42">
        <f t="shared" si="10"/>
        <v>21.204147713960879</v>
      </c>
      <c r="AD74" s="42">
        <f t="shared" si="11"/>
        <v>-1.1647923237970166</v>
      </c>
    </row>
    <row r="75" spans="1:30" x14ac:dyDescent="0.35">
      <c r="A75" s="43">
        <v>43070</v>
      </c>
      <c r="B75" s="82">
        <v>2174925.9619999998</v>
      </c>
      <c r="C75" s="82">
        <v>51064.944000000003</v>
      </c>
      <c r="D75" s="82">
        <v>240315.94399999999</v>
      </c>
      <c r="E75" s="82">
        <v>469962.266</v>
      </c>
      <c r="I75" s="43">
        <v>43070</v>
      </c>
      <c r="J75">
        <f t="shared" si="8"/>
        <v>1901.6574781278337</v>
      </c>
      <c r="K75">
        <f t="shared" si="8"/>
        <v>937.20033277851905</v>
      </c>
      <c r="L75">
        <f t="shared" si="8"/>
        <v>2252.9650728269748</v>
      </c>
      <c r="M75">
        <f t="shared" si="8"/>
        <v>2134.9493835542821</v>
      </c>
      <c r="AA75" s="43">
        <v>43070</v>
      </c>
      <c r="AB75" s="42">
        <f t="shared" si="9"/>
        <v>11.049385045687362</v>
      </c>
      <c r="AC75" s="42">
        <f t="shared" si="10"/>
        <v>21.60819605867577</v>
      </c>
      <c r="AD75" s="42">
        <f t="shared" si="11"/>
        <v>8.9193674627352646</v>
      </c>
    </row>
    <row r="76" spans="1:30" x14ac:dyDescent="0.35">
      <c r="A76" s="43">
        <v>43160</v>
      </c>
      <c r="B76" s="82">
        <v>2123945.91</v>
      </c>
      <c r="C76" s="82">
        <v>11034.489</v>
      </c>
      <c r="D76" s="82">
        <v>247109.443</v>
      </c>
      <c r="E76" s="82">
        <v>473584.93</v>
      </c>
      <c r="I76" s="43">
        <v>43160</v>
      </c>
      <c r="J76">
        <f t="shared" si="8"/>
        <v>1857.0828126840518</v>
      </c>
      <c r="K76">
        <f t="shared" si="8"/>
        <v>202.51714684815684</v>
      </c>
      <c r="L76">
        <f t="shared" si="8"/>
        <v>2316.6542135245436</v>
      </c>
      <c r="M76">
        <f t="shared" si="8"/>
        <v>2151.4064585859705</v>
      </c>
      <c r="AA76" s="43">
        <v>43160</v>
      </c>
      <c r="AB76" s="42">
        <f t="shared" si="9"/>
        <v>11.634450850963525</v>
      </c>
      <c r="AC76" s="42">
        <f t="shared" si="10"/>
        <v>22.297410106832711</v>
      </c>
      <c r="AD76" s="42">
        <f t="shared" si="11"/>
        <v>61.566049864203144</v>
      </c>
    </row>
    <row r="77" spans="1:30" x14ac:dyDescent="0.35">
      <c r="A77" s="43">
        <v>43252</v>
      </c>
      <c r="B77" s="82">
        <v>2190706.63</v>
      </c>
      <c r="C77" s="82">
        <v>13605.857</v>
      </c>
      <c r="D77" s="82">
        <v>262516.30099999998</v>
      </c>
      <c r="E77" s="82">
        <v>483407.67200000002</v>
      </c>
      <c r="I77" s="43">
        <v>43252</v>
      </c>
      <c r="J77">
        <f t="shared" si="8"/>
        <v>1915.4553847400002</v>
      </c>
      <c r="K77">
        <f t="shared" si="8"/>
        <v>249.7097364512324</v>
      </c>
      <c r="L77">
        <f t="shared" si="8"/>
        <v>2461.0937058788454</v>
      </c>
      <c r="M77">
        <f t="shared" si="8"/>
        <v>2196.0293113017942</v>
      </c>
      <c r="AA77" s="43">
        <v>43252</v>
      </c>
      <c r="AB77" s="42">
        <f t="shared" si="9"/>
        <v>11.983179189994965</v>
      </c>
      <c r="AC77" s="42">
        <f t="shared" si="10"/>
        <v>22.066289724973352</v>
      </c>
      <c r="AD77" s="42">
        <f t="shared" si="11"/>
        <v>113.23695376189811</v>
      </c>
    </row>
    <row r="78" spans="1:30" x14ac:dyDescent="0.35">
      <c r="A78" s="43">
        <v>43344</v>
      </c>
      <c r="B78" s="82">
        <v>2273665.6090000002</v>
      </c>
      <c r="C78" s="82">
        <v>54471.112000000001</v>
      </c>
      <c r="D78" s="82">
        <v>277200.82500000001</v>
      </c>
      <c r="E78" s="82">
        <v>481153.95199999999</v>
      </c>
      <c r="I78" s="43">
        <v>43344</v>
      </c>
      <c r="J78">
        <f t="shared" si="8"/>
        <v>1987.9909862039365</v>
      </c>
      <c r="K78">
        <f t="shared" si="8"/>
        <v>999.71409531391976</v>
      </c>
      <c r="L78">
        <f t="shared" si="8"/>
        <v>2598.761307671798</v>
      </c>
      <c r="M78">
        <f t="shared" si="8"/>
        <v>2185.7910890597045</v>
      </c>
      <c r="AA78" s="43">
        <v>43344</v>
      </c>
      <c r="AB78" s="42">
        <f t="shared" si="9"/>
        <v>12.191802695292472</v>
      </c>
      <c r="AC78" s="42">
        <f t="shared" si="10"/>
        <v>21.162036761053017</v>
      </c>
      <c r="AD78" s="42">
        <f t="shared" si="11"/>
        <v>26.958370154073659</v>
      </c>
    </row>
    <row r="79" spans="1:30" x14ac:dyDescent="0.35">
      <c r="A79" s="43">
        <v>43435</v>
      </c>
      <c r="B79" s="82">
        <v>2202861.7910000002</v>
      </c>
      <c r="C79" s="82">
        <v>18154.886999999999</v>
      </c>
      <c r="D79" s="82">
        <v>291210.41800000001</v>
      </c>
      <c r="E79" s="82">
        <v>456307.40299999999</v>
      </c>
      <c r="I79" s="43">
        <v>43435</v>
      </c>
      <c r="J79">
        <f t="shared" si="8"/>
        <v>1926.0833110314506</v>
      </c>
      <c r="K79">
        <f t="shared" si="8"/>
        <v>333.19856647559243</v>
      </c>
      <c r="L79">
        <f t="shared" si="8"/>
        <v>2730.1014226394559</v>
      </c>
      <c r="M79">
        <f t="shared" si="8"/>
        <v>2072.9179324071633</v>
      </c>
      <c r="AA79" s="43">
        <v>43435</v>
      </c>
      <c r="AB79" s="42">
        <f t="shared" si="9"/>
        <v>13.219640886676034</v>
      </c>
      <c r="AC79" s="42">
        <f t="shared" si="10"/>
        <v>20.714300137407029</v>
      </c>
      <c r="AD79" s="42">
        <f t="shared" si="11"/>
        <v>77.16706251049645</v>
      </c>
    </row>
    <row r="80" spans="1:30" x14ac:dyDescent="0.35">
      <c r="A80" s="43">
        <v>43525</v>
      </c>
      <c r="B80" s="82">
        <v>2340246.9759999998</v>
      </c>
      <c r="C80" s="82">
        <v>48028.428999999996</v>
      </c>
      <c r="D80" s="82">
        <v>298530.59000000003</v>
      </c>
      <c r="E80" s="82">
        <v>487288.39</v>
      </c>
      <c r="I80" s="43">
        <v>43525</v>
      </c>
      <c r="J80">
        <f t="shared" si="8"/>
        <v>2046.2067400602616</v>
      </c>
      <c r="K80">
        <f t="shared" si="8"/>
        <v>881.4708509546092</v>
      </c>
      <c r="L80">
        <f t="shared" si="8"/>
        <v>2798.7281295011785</v>
      </c>
      <c r="M80">
        <f t="shared" si="8"/>
        <v>2213.6586766812011</v>
      </c>
      <c r="AA80" s="43">
        <v>43525</v>
      </c>
      <c r="AB80" s="42">
        <f t="shared" si="9"/>
        <v>12.756371146358871</v>
      </c>
      <c r="AC80" s="42">
        <f t="shared" si="10"/>
        <v>20.822092496958749</v>
      </c>
      <c r="AD80" s="42">
        <f t="shared" si="11"/>
        <v>15.241331337321112</v>
      </c>
    </row>
    <row r="81" spans="1:30" x14ac:dyDescent="0.35">
      <c r="A81" s="43">
        <v>43617</v>
      </c>
      <c r="B81" s="82">
        <v>2364969.8590000002</v>
      </c>
      <c r="C81" s="82">
        <v>39764.29</v>
      </c>
      <c r="D81" s="82">
        <v>318171.761</v>
      </c>
      <c r="E81" s="82">
        <v>513031.538</v>
      </c>
      <c r="I81" s="43">
        <v>43617</v>
      </c>
      <c r="J81">
        <f t="shared" si="8"/>
        <v>2067.8233174331285</v>
      </c>
      <c r="K81">
        <f t="shared" si="8"/>
        <v>729.79823145799458</v>
      </c>
      <c r="L81">
        <f t="shared" si="8"/>
        <v>2982.8643608134962</v>
      </c>
      <c r="M81">
        <f t="shared" si="8"/>
        <v>2330.6049124314272</v>
      </c>
      <c r="AA81" s="43">
        <v>43617</v>
      </c>
      <c r="AB81" s="42">
        <f t="shared" si="9"/>
        <v>13.453522876377596</v>
      </c>
      <c r="AC81" s="42">
        <f t="shared" si="10"/>
        <v>21.692941922605701</v>
      </c>
      <c r="AD81" s="42">
        <f t="shared" si="11"/>
        <v>49.393993957895319</v>
      </c>
    </row>
    <row r="82" spans="1:30" x14ac:dyDescent="0.35">
      <c r="A82" s="43">
        <v>43709</v>
      </c>
      <c r="B82" s="82">
        <v>2401154.9759999998</v>
      </c>
      <c r="C82" s="82">
        <v>44986.415999999997</v>
      </c>
      <c r="D82" s="82">
        <v>329716.266</v>
      </c>
      <c r="E82" s="82">
        <v>530121.18500000006</v>
      </c>
      <c r="I82" s="43">
        <v>43709</v>
      </c>
      <c r="J82">
        <f t="shared" si="8"/>
        <v>2099.4619568821254</v>
      </c>
      <c r="K82">
        <f t="shared" si="8"/>
        <v>825.640463753625</v>
      </c>
      <c r="L82">
        <f t="shared" si="8"/>
        <v>3091.0942440045856</v>
      </c>
      <c r="M82">
        <f t="shared" si="8"/>
        <v>2408.2399354266786</v>
      </c>
      <c r="AA82" s="43">
        <v>43709</v>
      </c>
      <c r="AB82" s="42">
        <f t="shared" si="9"/>
        <v>13.731569569460394</v>
      </c>
      <c r="AC82" s="42">
        <f t="shared" si="10"/>
        <v>22.077758008069534</v>
      </c>
      <c r="AD82" s="42">
        <f t="shared" si="11"/>
        <v>25.662202118968548</v>
      </c>
    </row>
    <row r="83" spans="1:30" x14ac:dyDescent="0.35">
      <c r="A83" s="43">
        <v>43800</v>
      </c>
      <c r="B83" s="82">
        <v>2432061.3790000002</v>
      </c>
      <c r="C83" s="82">
        <v>3651.384</v>
      </c>
      <c r="D83" s="82">
        <v>350445.84399999998</v>
      </c>
      <c r="E83" s="82">
        <v>528789.66500000004</v>
      </c>
      <c r="I83" s="43">
        <v>43800</v>
      </c>
      <c r="J83">
        <f t="shared" si="8"/>
        <v>2126.4851261365566</v>
      </c>
      <c r="K83">
        <f t="shared" si="8"/>
        <v>67.01423778908206</v>
      </c>
      <c r="L83">
        <f t="shared" si="8"/>
        <v>3285.4343049721692</v>
      </c>
      <c r="M83">
        <f t="shared" si="8"/>
        <v>2402.1910927666381</v>
      </c>
      <c r="AA83" s="43">
        <v>43800</v>
      </c>
      <c r="AB83" s="42">
        <f t="shared" si="9"/>
        <v>14.409416103803027</v>
      </c>
      <c r="AC83" s="42">
        <f t="shared" si="10"/>
        <v>21.742447356218637</v>
      </c>
      <c r="AD83" s="42">
        <f t="shared" si="11"/>
        <v>567.71837747002178</v>
      </c>
    </row>
    <row r="84" spans="1:30" x14ac:dyDescent="0.35">
      <c r="A84" s="43">
        <v>43891</v>
      </c>
      <c r="B84" s="82">
        <v>2212530.4610000001</v>
      </c>
      <c r="C84" s="82">
        <v>25181.366999999998</v>
      </c>
      <c r="D84" s="82">
        <v>362073.83500000002</v>
      </c>
      <c r="E84" s="82">
        <v>492007.967</v>
      </c>
      <c r="I84" s="43">
        <v>43891</v>
      </c>
      <c r="J84">
        <f t="shared" si="8"/>
        <v>1934.5371613832772</v>
      </c>
      <c r="K84">
        <f t="shared" si="8"/>
        <v>462.15629908882335</v>
      </c>
      <c r="L84">
        <f t="shared" si="8"/>
        <v>3394.4468704894471</v>
      </c>
      <c r="M84">
        <f t="shared" si="8"/>
        <v>2235.0988192963678</v>
      </c>
      <c r="AA84" s="43">
        <v>43891</v>
      </c>
      <c r="AB84" s="42">
        <f t="shared" si="9"/>
        <v>16.364693792118597</v>
      </c>
      <c r="AC84" s="42">
        <f t="shared" si="10"/>
        <v>22.237342069298631</v>
      </c>
      <c r="AD84" s="42">
        <f t="shared" si="11"/>
        <v>46.176964896306224</v>
      </c>
    </row>
    <row r="85" spans="1:30" x14ac:dyDescent="0.35">
      <c r="A85" s="43">
        <v>43983</v>
      </c>
      <c r="B85" s="82">
        <v>2471988.9890000001</v>
      </c>
      <c r="C85" s="82">
        <v>72393.98</v>
      </c>
      <c r="D85" s="82">
        <v>409190.70899999997</v>
      </c>
      <c r="E85" s="82">
        <v>561918.72100000002</v>
      </c>
      <c r="I85" s="43">
        <v>43983</v>
      </c>
      <c r="J85">
        <f t="shared" si="8"/>
        <v>2161.3960332050665</v>
      </c>
      <c r="K85">
        <f t="shared" si="8"/>
        <v>1328.6543924764012</v>
      </c>
      <c r="L85">
        <f t="shared" si="8"/>
        <v>3836.1681716062358</v>
      </c>
      <c r="M85">
        <f t="shared" si="8"/>
        <v>2552.6901068405364</v>
      </c>
      <c r="AA85" s="43">
        <v>43983</v>
      </c>
      <c r="AB85" s="42">
        <f t="shared" si="9"/>
        <v>16.553095940994904</v>
      </c>
      <c r="AC85" s="42">
        <f t="shared" si="10"/>
        <v>22.731441098664217</v>
      </c>
      <c r="AD85" s="42">
        <f t="shared" si="11"/>
        <v>65.083966926531673</v>
      </c>
    </row>
    <row r="86" spans="1:30" x14ac:dyDescent="0.35">
      <c r="A86" s="43">
        <v>44075</v>
      </c>
      <c r="B86" s="82">
        <v>2648549.1869999999</v>
      </c>
      <c r="C86" s="82">
        <v>34596.82</v>
      </c>
      <c r="D86" s="82">
        <v>364574.96899999998</v>
      </c>
      <c r="E86" s="82">
        <v>744642.17099999997</v>
      </c>
      <c r="I86" s="43">
        <v>44075</v>
      </c>
      <c r="J86">
        <f t="shared" si="8"/>
        <v>2315.7723323217861</v>
      </c>
      <c r="K86">
        <f t="shared" si="8"/>
        <v>634.95910652674991</v>
      </c>
      <c r="L86">
        <f t="shared" si="8"/>
        <v>3417.895033980672</v>
      </c>
      <c r="M86">
        <f t="shared" si="8"/>
        <v>3382.7680623724204</v>
      </c>
      <c r="AA86" s="43">
        <v>44075</v>
      </c>
      <c r="AB86" s="42">
        <f t="shared" si="9"/>
        <v>13.765082060377079</v>
      </c>
      <c r="AC86" s="42">
        <f t="shared" si="10"/>
        <v>28.115096923816353</v>
      </c>
      <c r="AD86" s="42">
        <f t="shared" si="11"/>
        <v>-128.95907774182712</v>
      </c>
    </row>
    <row r="87" spans="1:30" x14ac:dyDescent="0.35">
      <c r="A87" s="43">
        <v>44166</v>
      </c>
      <c r="B87" s="82">
        <v>2769318.051</v>
      </c>
      <c r="C87" s="82">
        <v>33456.889000000003</v>
      </c>
      <c r="D87" s="82">
        <v>432484.94900000002</v>
      </c>
      <c r="E87" s="82">
        <v>689754.42700000003</v>
      </c>
      <c r="I87" s="43">
        <v>44166</v>
      </c>
      <c r="J87">
        <f t="shared" si="8"/>
        <v>2421.3671973255646</v>
      </c>
      <c r="K87">
        <f t="shared" si="8"/>
        <v>614.03783199162967</v>
      </c>
      <c r="L87">
        <f t="shared" si="8"/>
        <v>4054.5519718839614</v>
      </c>
      <c r="M87">
        <f t="shared" si="8"/>
        <v>3133.423458145227</v>
      </c>
      <c r="AA87" s="43">
        <v>44166</v>
      </c>
      <c r="AB87" s="42">
        <f t="shared" si="9"/>
        <v>15.617019823484334</v>
      </c>
      <c r="AC87" s="42">
        <f t="shared" si="10"/>
        <v>24.907013723141329</v>
      </c>
      <c r="AD87" s="42">
        <f t="shared" si="11"/>
        <v>202.97756913381883</v>
      </c>
    </row>
    <row r="88" spans="1:30" x14ac:dyDescent="0.35">
      <c r="A88" s="43">
        <v>44256</v>
      </c>
      <c r="B88" s="82">
        <v>2897989.696</v>
      </c>
      <c r="C88" s="82">
        <v>9625.9580000000005</v>
      </c>
      <c r="D88" s="82">
        <v>458828.35100000002</v>
      </c>
      <c r="E88" s="82">
        <v>650975.82999999996</v>
      </c>
      <c r="I88" s="43">
        <v>44256</v>
      </c>
      <c r="J88">
        <f t="shared" si="8"/>
        <v>2533.8718987326188</v>
      </c>
      <c r="K88">
        <f t="shared" si="8"/>
        <v>176.66622802743203</v>
      </c>
      <c r="L88">
        <f t="shared" si="8"/>
        <v>4301.5217052173448</v>
      </c>
      <c r="M88">
        <f t="shared" si="8"/>
        <v>2957.2596514955885</v>
      </c>
      <c r="AA88" s="43">
        <v>44256</v>
      </c>
      <c r="AB88" s="42">
        <f t="shared" si="9"/>
        <v>15.832642594737509</v>
      </c>
      <c r="AC88" s="42">
        <f t="shared" si="10"/>
        <v>22.463013960971654</v>
      </c>
      <c r="AD88" s="42">
        <f t="shared" si="11"/>
        <v>273.67044402229885</v>
      </c>
    </row>
    <row r="89" spans="1:30" x14ac:dyDescent="0.35">
      <c r="A89" s="43">
        <v>44348</v>
      </c>
      <c r="B89" s="82">
        <v>2927805.8990000002</v>
      </c>
      <c r="C89" s="82">
        <v>-14105.937</v>
      </c>
      <c r="D89" s="82">
        <v>455606.94900000002</v>
      </c>
      <c r="E89" s="82">
        <v>634690.71100000001</v>
      </c>
      <c r="I89" s="43">
        <v>44348</v>
      </c>
      <c r="J89">
        <f t="shared" si="8"/>
        <v>2559.9418461216269</v>
      </c>
      <c r="K89">
        <f t="shared" si="8"/>
        <v>-258.88775772578589</v>
      </c>
      <c r="L89">
        <f t="shared" si="8"/>
        <v>4271.3210199414025</v>
      </c>
      <c r="M89">
        <f t="shared" si="8"/>
        <v>2883.2794465185402</v>
      </c>
      <c r="AA89" s="43">
        <v>44348</v>
      </c>
      <c r="AB89" s="42">
        <f t="shared" si="9"/>
        <v>15.561378203234502</v>
      </c>
      <c r="AC89" s="42">
        <f t="shared" si="10"/>
        <v>21.678032386531505</v>
      </c>
      <c r="AD89" s="42">
        <f t="shared" si="11"/>
        <v>22.837206773289871</v>
      </c>
    </row>
    <row r="90" spans="1:30" x14ac:dyDescent="0.35">
      <c r="A90" s="43">
        <v>44440</v>
      </c>
      <c r="B90" s="82">
        <v>2990984.199</v>
      </c>
      <c r="C90" s="82">
        <v>35810.277000000002</v>
      </c>
      <c r="D90" s="82">
        <v>475421.14</v>
      </c>
      <c r="E90" s="82">
        <v>625504.01500000001</v>
      </c>
      <c r="I90" s="43">
        <v>44440</v>
      </c>
      <c r="J90">
        <f t="shared" si="8"/>
        <v>2615.1821111925001</v>
      </c>
      <c r="K90">
        <f t="shared" si="8"/>
        <v>657.22981153745991</v>
      </c>
      <c r="L90">
        <f t="shared" si="8"/>
        <v>4457.0793159840596</v>
      </c>
      <c r="M90">
        <f t="shared" si="8"/>
        <v>2841.546030069951</v>
      </c>
      <c r="AA90" s="43">
        <v>44440</v>
      </c>
      <c r="AB90" s="42">
        <f t="shared" si="9"/>
        <v>15.895140474461597</v>
      </c>
      <c r="AC90" s="42">
        <f t="shared" si="10"/>
        <v>20.912982930806852</v>
      </c>
      <c r="AD90" s="42">
        <f t="shared" si="11"/>
        <v>55.331018522978724</v>
      </c>
    </row>
    <row r="91" spans="1:30" x14ac:dyDescent="0.35">
      <c r="A91" s="43">
        <v>44531</v>
      </c>
      <c r="B91">
        <v>3179087.5460000001</v>
      </c>
      <c r="C91">
        <v>38796.65</v>
      </c>
      <c r="D91">
        <v>482550.946</v>
      </c>
      <c r="E91">
        <v>656044.54700000002</v>
      </c>
      <c r="I91" s="43">
        <v>44531</v>
      </c>
      <c r="J91">
        <f t="shared" ref="J91:M96" si="12">B91/B$4*100</f>
        <v>2779.6512208234717</v>
      </c>
      <c r="K91">
        <f t="shared" si="12"/>
        <v>712.03903191770326</v>
      </c>
      <c r="L91">
        <f t="shared" si="12"/>
        <v>4523.9213391418407</v>
      </c>
      <c r="M91">
        <f t="shared" si="12"/>
        <v>2980.2858708698927</v>
      </c>
      <c r="AA91" s="43">
        <v>44531</v>
      </c>
      <c r="AB91" s="42">
        <f t="shared" si="9"/>
        <v>15.178913415176517</v>
      </c>
      <c r="AC91" s="42">
        <f t="shared" si="10"/>
        <v>20.636252934444983</v>
      </c>
      <c r="AD91" s="42">
        <f t="shared" si="11"/>
        <v>18.377375366172032</v>
      </c>
    </row>
    <row r="92" spans="1:30" x14ac:dyDescent="0.35">
      <c r="A92" s="43">
        <v>44621</v>
      </c>
      <c r="B92">
        <v>3123016.9350000001</v>
      </c>
      <c r="C92">
        <v>-316.67700000000002</v>
      </c>
      <c r="D92">
        <v>470776.50900000002</v>
      </c>
      <c r="E92">
        <v>696187.86199999996</v>
      </c>
      <c r="I92" s="43">
        <v>44621</v>
      </c>
      <c r="J92">
        <f t="shared" si="12"/>
        <v>2730.625599457816</v>
      </c>
      <c r="K92">
        <f t="shared" si="12"/>
        <v>-5.812006565273097</v>
      </c>
      <c r="L92">
        <f t="shared" si="12"/>
        <v>4413.5358404867811</v>
      </c>
      <c r="M92">
        <f t="shared" si="12"/>
        <v>3162.6493323931531</v>
      </c>
      <c r="AA92" s="43">
        <v>44621</v>
      </c>
      <c r="AB92" s="42">
        <f t="shared" si="9"/>
        <v>15.074414221836424</v>
      </c>
      <c r="AC92" s="42">
        <f t="shared" si="10"/>
        <v>22.292157759304622</v>
      </c>
      <c r="AD92" s="42">
        <f t="shared" si="11"/>
        <v>3718.1219349684297</v>
      </c>
    </row>
    <row r="93" spans="1:30" x14ac:dyDescent="0.35">
      <c r="A93" s="43">
        <v>44713</v>
      </c>
      <c r="B93">
        <v>3030295.7059999998</v>
      </c>
      <c r="C93">
        <v>1068.58</v>
      </c>
      <c r="D93">
        <v>434764.98300000001</v>
      </c>
      <c r="E93">
        <v>738355.66899999999</v>
      </c>
      <c r="I93" s="43">
        <v>44713</v>
      </c>
      <c r="J93">
        <f t="shared" si="12"/>
        <v>2649.55432549734</v>
      </c>
      <c r="K93">
        <f t="shared" si="12"/>
        <v>19.61176206519427</v>
      </c>
      <c r="L93">
        <f t="shared" si="12"/>
        <v>4075.9273200250655</v>
      </c>
      <c r="M93">
        <f t="shared" si="12"/>
        <v>3354.2096768580977</v>
      </c>
      <c r="AA93" s="43">
        <v>44713</v>
      </c>
      <c r="AB93" s="42">
        <f t="shared" si="9"/>
        <v>14.347279116660571</v>
      </c>
      <c r="AC93" s="42">
        <f t="shared" si="10"/>
        <v>24.365795969616176</v>
      </c>
      <c r="AD93" s="42">
        <f t="shared" si="11"/>
        <v>-3370.0355612120775</v>
      </c>
    </row>
    <row r="94" spans="1:30" x14ac:dyDescent="0.35">
      <c r="A94" s="43">
        <v>44805</v>
      </c>
      <c r="B94">
        <v>3057370.111</v>
      </c>
      <c r="C94">
        <v>40656.387999999999</v>
      </c>
      <c r="D94">
        <v>428298.40399999998</v>
      </c>
      <c r="E94">
        <v>755510.79500000004</v>
      </c>
      <c r="I94" s="43">
        <v>44805</v>
      </c>
      <c r="J94">
        <f t="shared" si="12"/>
        <v>2673.2269679843357</v>
      </c>
      <c r="K94">
        <f t="shared" si="12"/>
        <v>746.17100066089529</v>
      </c>
      <c r="L94">
        <f t="shared" si="12"/>
        <v>4015.3030585417055</v>
      </c>
      <c r="M94">
        <f t="shared" si="12"/>
        <v>3432.1421585235435</v>
      </c>
      <c r="AA94" s="43">
        <v>44805</v>
      </c>
      <c r="AB94" s="42">
        <f t="shared" si="9"/>
        <v>14.008719535101125</v>
      </c>
      <c r="AC94" s="42">
        <f t="shared" si="10"/>
        <v>24.711133018595799</v>
      </c>
      <c r="AD94" s="42">
        <f t="shared" si="11"/>
        <v>-15.905443936633098</v>
      </c>
    </row>
    <row r="95" spans="1:30" x14ac:dyDescent="0.35">
      <c r="A95" s="43">
        <v>44896</v>
      </c>
      <c r="B95">
        <v>3207047.895</v>
      </c>
      <c r="C95">
        <v>7582.49</v>
      </c>
      <c r="D95">
        <v>453333.40500000003</v>
      </c>
      <c r="E95">
        <v>791620.31599999999</v>
      </c>
      <c r="I95" s="43">
        <v>44896</v>
      </c>
      <c r="J95">
        <f t="shared" si="12"/>
        <v>2804.098492912688</v>
      </c>
      <c r="K95">
        <f t="shared" si="12"/>
        <v>139.16224310928044</v>
      </c>
      <c r="L95">
        <f t="shared" si="12"/>
        <v>4250.0065156339597</v>
      </c>
      <c r="M95">
        <f t="shared" si="12"/>
        <v>3596.180859450631</v>
      </c>
      <c r="AA95" s="43">
        <v>44896</v>
      </c>
      <c r="AB95" s="42">
        <f t="shared" si="9"/>
        <v>14.135535852357453</v>
      </c>
      <c r="AC95" s="42">
        <f t="shared" si="10"/>
        <v>24.683769682211125</v>
      </c>
      <c r="AD95" s="42">
        <f t="shared" si="11"/>
        <v>330.16859896946846</v>
      </c>
    </row>
    <row r="96" spans="1:30" x14ac:dyDescent="0.35">
      <c r="A96" s="43">
        <v>44986</v>
      </c>
      <c r="B96" s="83" t="s">
        <v>262</v>
      </c>
      <c r="C96" s="83" t="s">
        <v>263</v>
      </c>
      <c r="D96" s="83" t="s">
        <v>264</v>
      </c>
      <c r="E96" s="83" t="s">
        <v>265</v>
      </c>
      <c r="I96" s="43">
        <v>44986</v>
      </c>
      <c r="J96">
        <f t="shared" si="12"/>
        <v>2926.765350806631</v>
      </c>
      <c r="K96">
        <f t="shared" si="12"/>
        <v>143.66811417614102</v>
      </c>
      <c r="L96">
        <f t="shared" si="12"/>
        <v>4331.5747059152209</v>
      </c>
      <c r="M96">
        <f t="shared" si="12"/>
        <v>3761.2606043954593</v>
      </c>
      <c r="AA96" s="43">
        <v>44986</v>
      </c>
      <c r="AB96" s="42">
        <f t="shared" si="9"/>
        <v>13.803011464021303</v>
      </c>
      <c r="AC96" s="42">
        <f t="shared" si="10"/>
        <v>24.734819447788723</v>
      </c>
      <c r="AD96" s="42">
        <f t="shared" si="11"/>
        <v>111.1471001532955</v>
      </c>
    </row>
  </sheetData>
  <mergeCells count="2">
    <mergeCell ref="J2:M2"/>
    <mergeCell ref="S2:V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39436-1F67-4AB7-942B-421BE9D6E9E4}">
  <dimension ref="A2:N71"/>
  <sheetViews>
    <sheetView topLeftCell="F1" workbookViewId="0">
      <selection activeCell="Q6" sqref="Q6"/>
    </sheetView>
  </sheetViews>
  <sheetFormatPr defaultColWidth="8.90625" defaultRowHeight="14.5" x14ac:dyDescent="0.35"/>
  <cols>
    <col min="1" max="1" width="8.90625" style="61"/>
    <col min="2" max="2" width="19.453125" style="61" bestFit="1" customWidth="1"/>
    <col min="3" max="4" width="10.08984375" customWidth="1"/>
    <col min="5" max="5" width="16.90625" customWidth="1"/>
    <col min="6" max="6" width="22.453125" bestFit="1" customWidth="1"/>
    <col min="7" max="7" width="10.08984375" customWidth="1"/>
    <col min="8" max="8" width="12.6328125" style="61" bestFit="1" customWidth="1"/>
  </cols>
  <sheetData>
    <row r="2" spans="1:14" x14ac:dyDescent="0.35">
      <c r="B2" s="61" t="s">
        <v>266</v>
      </c>
      <c r="C2" t="s">
        <v>189</v>
      </c>
      <c r="D2" t="s">
        <v>267</v>
      </c>
      <c r="E2" t="s">
        <v>268</v>
      </c>
      <c r="F2" t="s">
        <v>269</v>
      </c>
      <c r="G2" t="s">
        <v>14</v>
      </c>
      <c r="H2" s="61" t="s">
        <v>270</v>
      </c>
      <c r="L2" s="61"/>
      <c r="M2" s="61" t="s">
        <v>266</v>
      </c>
      <c r="N2" s="61" t="s">
        <v>270</v>
      </c>
    </row>
    <row r="3" spans="1:14" x14ac:dyDescent="0.35">
      <c r="A3" s="79">
        <v>43101</v>
      </c>
      <c r="B3" s="80">
        <v>41.099999999999994</v>
      </c>
      <c r="C3" s="42">
        <v>15.22</v>
      </c>
      <c r="D3" s="42">
        <v>6.7299999999999995</v>
      </c>
      <c r="E3" s="42">
        <v>26.369999999999997</v>
      </c>
      <c r="F3" s="42">
        <v>9.7000000000000011</v>
      </c>
      <c r="G3" s="42">
        <v>0.5</v>
      </c>
      <c r="H3" s="80">
        <f>SUM(C3:G3)</f>
        <v>58.519999999999996</v>
      </c>
      <c r="J3" s="42"/>
      <c r="L3" s="79">
        <v>43101</v>
      </c>
      <c r="M3" s="80">
        <v>41.099999999999994</v>
      </c>
      <c r="N3" s="80">
        <v>58.519999999999996</v>
      </c>
    </row>
    <row r="4" spans="1:14" x14ac:dyDescent="0.35">
      <c r="A4" s="79">
        <v>43132</v>
      </c>
      <c r="B4" s="80">
        <v>41.1</v>
      </c>
      <c r="C4" s="42">
        <v>15.740000000000002</v>
      </c>
      <c r="D4" s="42">
        <v>6.68</v>
      </c>
      <c r="E4" s="42">
        <v>25.900000000000002</v>
      </c>
      <c r="F4" s="42">
        <v>10.02</v>
      </c>
      <c r="G4" s="42">
        <v>0.55999999999999994</v>
      </c>
      <c r="H4" s="80">
        <f t="shared" ref="H4:H67" si="0">SUM(C4:G4)</f>
        <v>58.900000000000006</v>
      </c>
      <c r="L4" s="79">
        <v>43132</v>
      </c>
      <c r="M4" s="80">
        <v>41.1</v>
      </c>
      <c r="N4" s="80">
        <v>58.900000000000006</v>
      </c>
    </row>
    <row r="5" spans="1:14" x14ac:dyDescent="0.35">
      <c r="A5" s="79">
        <v>43160</v>
      </c>
      <c r="B5" s="80">
        <v>42.76</v>
      </c>
      <c r="C5" s="42">
        <v>14.360000000000001</v>
      </c>
      <c r="D5" s="42">
        <v>6.5099999999999989</v>
      </c>
      <c r="E5" s="42">
        <v>25.6</v>
      </c>
      <c r="F5" s="42">
        <v>10.29</v>
      </c>
      <c r="G5" s="42">
        <v>0.48</v>
      </c>
      <c r="H5" s="80">
        <f t="shared" si="0"/>
        <v>57.239999999999995</v>
      </c>
      <c r="L5" s="79">
        <v>43160</v>
      </c>
      <c r="M5" s="80">
        <v>42.76</v>
      </c>
      <c r="N5" s="80">
        <v>57.239999999999995</v>
      </c>
    </row>
    <row r="6" spans="1:14" x14ac:dyDescent="0.35">
      <c r="A6" s="79">
        <v>43191</v>
      </c>
      <c r="B6" s="80">
        <v>42.7</v>
      </c>
      <c r="C6" s="42">
        <v>15.299999999999999</v>
      </c>
      <c r="D6" s="42">
        <v>6.4</v>
      </c>
      <c r="E6" s="42">
        <v>25.6</v>
      </c>
      <c r="F6" s="42">
        <v>9.5</v>
      </c>
      <c r="G6" s="42">
        <v>0.5</v>
      </c>
      <c r="H6" s="80">
        <f t="shared" si="0"/>
        <v>57.3</v>
      </c>
      <c r="L6" s="79">
        <v>43191</v>
      </c>
      <c r="M6" s="80">
        <v>42.7</v>
      </c>
      <c r="N6" s="80">
        <v>57.3</v>
      </c>
    </row>
    <row r="7" spans="1:14" x14ac:dyDescent="0.35">
      <c r="A7" s="79">
        <v>43221</v>
      </c>
      <c r="B7" s="80">
        <v>41.42</v>
      </c>
      <c r="C7" s="42">
        <v>15.770000000000001</v>
      </c>
      <c r="D7" s="42">
        <v>6.27</v>
      </c>
      <c r="E7" s="42">
        <v>26.1</v>
      </c>
      <c r="F7" s="42">
        <v>9.9600000000000009</v>
      </c>
      <c r="G7" s="42">
        <v>0.47000000000000003</v>
      </c>
      <c r="H7" s="80">
        <f t="shared" si="0"/>
        <v>58.57</v>
      </c>
      <c r="L7" s="79">
        <v>43221</v>
      </c>
      <c r="M7" s="80">
        <v>41.42</v>
      </c>
      <c r="N7" s="80">
        <v>58.57</v>
      </c>
    </row>
    <row r="8" spans="1:14" x14ac:dyDescent="0.35">
      <c r="A8" s="79">
        <v>43252</v>
      </c>
      <c r="B8" s="80">
        <v>40.18</v>
      </c>
      <c r="C8" s="42">
        <v>15.770000000000001</v>
      </c>
      <c r="D8" s="42">
        <v>6.35</v>
      </c>
      <c r="E8" s="42">
        <v>26.170000000000005</v>
      </c>
      <c r="F8" s="42">
        <v>11.08</v>
      </c>
      <c r="G8" s="42">
        <v>0.44999999999999996</v>
      </c>
      <c r="H8" s="80">
        <f t="shared" si="0"/>
        <v>59.820000000000007</v>
      </c>
      <c r="L8" s="79">
        <v>43252</v>
      </c>
      <c r="M8" s="80">
        <v>40.18</v>
      </c>
      <c r="N8" s="80">
        <v>59.820000000000007</v>
      </c>
    </row>
    <row r="9" spans="1:14" x14ac:dyDescent="0.35">
      <c r="A9" s="79">
        <v>43282</v>
      </c>
      <c r="B9" s="80">
        <v>40.07</v>
      </c>
      <c r="C9" s="42">
        <v>16.150000000000002</v>
      </c>
      <c r="D9" s="42">
        <v>6.5299999999999994</v>
      </c>
      <c r="E9" s="42">
        <v>25.83</v>
      </c>
      <c r="F9" s="42">
        <v>10.979999999999999</v>
      </c>
      <c r="G9" s="42">
        <v>0.45999999999999996</v>
      </c>
      <c r="H9" s="80">
        <f t="shared" si="0"/>
        <v>59.949999999999996</v>
      </c>
      <c r="L9" s="79">
        <v>43282</v>
      </c>
      <c r="M9" s="80">
        <v>40.07</v>
      </c>
      <c r="N9" s="80">
        <v>59.949999999999996</v>
      </c>
    </row>
    <row r="10" spans="1:14" x14ac:dyDescent="0.35">
      <c r="A10" s="79">
        <v>43313</v>
      </c>
      <c r="B10" s="80">
        <v>39.700000000000003</v>
      </c>
      <c r="C10" s="42">
        <v>15.9</v>
      </c>
      <c r="D10" s="42">
        <v>6.5</v>
      </c>
      <c r="E10" s="42">
        <v>25.8</v>
      </c>
      <c r="F10" s="42">
        <v>11.600000000000001</v>
      </c>
      <c r="G10" s="42">
        <v>0.5</v>
      </c>
      <c r="H10" s="80">
        <f t="shared" si="0"/>
        <v>60.300000000000004</v>
      </c>
      <c r="L10" s="79">
        <v>43313</v>
      </c>
      <c r="M10" s="80">
        <v>39.700000000000003</v>
      </c>
      <c r="N10" s="80">
        <v>60.300000000000004</v>
      </c>
    </row>
    <row r="11" spans="1:14" x14ac:dyDescent="0.35">
      <c r="A11" s="79">
        <v>43344</v>
      </c>
      <c r="B11" s="80">
        <v>39.4</v>
      </c>
      <c r="C11" s="42">
        <v>15.9</v>
      </c>
      <c r="D11" s="42">
        <v>6.5</v>
      </c>
      <c r="E11" s="42">
        <v>26</v>
      </c>
      <c r="F11" s="42">
        <v>11.8</v>
      </c>
      <c r="G11" s="42">
        <v>0.4</v>
      </c>
      <c r="H11" s="80">
        <f t="shared" si="0"/>
        <v>60.6</v>
      </c>
      <c r="L11" s="79">
        <v>43344</v>
      </c>
      <c r="M11" s="80">
        <v>39.4</v>
      </c>
      <c r="N11" s="80">
        <v>60.6</v>
      </c>
    </row>
    <row r="12" spans="1:14" x14ac:dyDescent="0.35">
      <c r="A12" s="79">
        <v>43374</v>
      </c>
      <c r="B12" s="80">
        <v>38.1</v>
      </c>
      <c r="C12" s="42">
        <v>15.9</v>
      </c>
      <c r="D12" s="42">
        <v>6.6000000000000005</v>
      </c>
      <c r="E12" s="42">
        <v>25.900000000000002</v>
      </c>
      <c r="F12" s="42">
        <v>13.100000000000001</v>
      </c>
      <c r="G12" s="42">
        <v>0.4</v>
      </c>
      <c r="H12" s="80">
        <f t="shared" si="0"/>
        <v>61.900000000000006</v>
      </c>
      <c r="L12" s="79">
        <v>43374</v>
      </c>
      <c r="M12" s="80">
        <v>38.1</v>
      </c>
      <c r="N12" s="80">
        <v>61.900000000000006</v>
      </c>
    </row>
    <row r="13" spans="1:14" x14ac:dyDescent="0.35">
      <c r="A13" s="79">
        <v>43405</v>
      </c>
      <c r="B13" s="80">
        <v>38.299999999999997</v>
      </c>
      <c r="C13" s="42">
        <v>16</v>
      </c>
      <c r="D13" s="42">
        <v>6.3</v>
      </c>
      <c r="E13" s="42">
        <v>25.6</v>
      </c>
      <c r="F13" s="42">
        <v>13.4</v>
      </c>
      <c r="G13" s="42">
        <v>0.4</v>
      </c>
      <c r="H13" s="80">
        <f t="shared" si="0"/>
        <v>61.7</v>
      </c>
      <c r="L13" s="79">
        <v>43405</v>
      </c>
      <c r="M13" s="80">
        <v>38.299999999999997</v>
      </c>
      <c r="N13" s="80">
        <v>61.7</v>
      </c>
    </row>
    <row r="14" spans="1:14" x14ac:dyDescent="0.35">
      <c r="A14" s="79">
        <v>43435</v>
      </c>
      <c r="B14" s="80">
        <v>37.700000000000003</v>
      </c>
      <c r="C14" s="42">
        <v>16.100000000000001</v>
      </c>
      <c r="D14" s="42">
        <v>6.4</v>
      </c>
      <c r="E14" s="42">
        <v>25.8</v>
      </c>
      <c r="F14" s="42">
        <v>13.600000000000001</v>
      </c>
      <c r="G14" s="42">
        <v>0.4</v>
      </c>
      <c r="H14" s="80">
        <f t="shared" si="0"/>
        <v>62.3</v>
      </c>
      <c r="L14" s="79">
        <v>43435</v>
      </c>
      <c r="M14" s="80">
        <v>37.700000000000003</v>
      </c>
      <c r="N14" s="80">
        <v>62.3</v>
      </c>
    </row>
    <row r="15" spans="1:14" x14ac:dyDescent="0.35">
      <c r="A15" s="79">
        <v>43466</v>
      </c>
      <c r="B15" s="80">
        <v>38.4</v>
      </c>
      <c r="C15" s="42">
        <v>16.3</v>
      </c>
      <c r="D15" s="42">
        <v>6.5</v>
      </c>
      <c r="E15" s="42">
        <v>25.7</v>
      </c>
      <c r="F15" s="42">
        <v>12.7</v>
      </c>
      <c r="G15" s="42">
        <v>0.4</v>
      </c>
      <c r="H15" s="80">
        <f t="shared" si="0"/>
        <v>61.6</v>
      </c>
      <c r="L15" s="79">
        <v>43466</v>
      </c>
      <c r="M15" s="80">
        <v>38.4</v>
      </c>
      <c r="N15" s="80">
        <v>61.6</v>
      </c>
    </row>
    <row r="16" spans="1:14" x14ac:dyDescent="0.35">
      <c r="A16" s="79">
        <v>43497</v>
      </c>
      <c r="B16" s="80">
        <v>38.863296727958243</v>
      </c>
      <c r="C16" s="42">
        <v>16.450052955925617</v>
      </c>
      <c r="D16" s="42">
        <v>6.4202718785961315</v>
      </c>
      <c r="E16" s="42">
        <v>25.444627478408432</v>
      </c>
      <c r="F16" s="42">
        <v>12.388378845835762</v>
      </c>
      <c r="G16" s="42">
        <v>0.43337211327580305</v>
      </c>
      <c r="H16" s="80">
        <f t="shared" si="0"/>
        <v>61.136703272041743</v>
      </c>
      <c r="L16" s="79">
        <v>43497</v>
      </c>
      <c r="M16" s="80">
        <v>38.863296727958243</v>
      </c>
      <c r="N16" s="80">
        <v>61.136703272041743</v>
      </c>
    </row>
    <row r="17" spans="1:14" x14ac:dyDescent="0.35">
      <c r="A17" s="79">
        <v>43525</v>
      </c>
      <c r="B17" s="80">
        <v>38.852669180968121</v>
      </c>
      <c r="C17" s="42">
        <v>16.92244998181646</v>
      </c>
      <c r="D17" s="42">
        <v>6.3200489684658079</v>
      </c>
      <c r="E17" s="42">
        <v>25.311697035962862</v>
      </c>
      <c r="F17" s="42">
        <v>12.171138220690294</v>
      </c>
      <c r="G17" s="42">
        <v>0.42199661209646216</v>
      </c>
      <c r="H17" s="80">
        <f t="shared" si="0"/>
        <v>61.147330819031893</v>
      </c>
      <c r="L17" s="79">
        <v>43525</v>
      </c>
      <c r="M17" s="80">
        <v>38.852669180968121</v>
      </c>
      <c r="N17" s="80">
        <v>61.147330819031893</v>
      </c>
    </row>
    <row r="18" spans="1:14" x14ac:dyDescent="0.35">
      <c r="A18" s="79">
        <v>43556</v>
      </c>
      <c r="B18" s="80">
        <v>39.224113934115167</v>
      </c>
      <c r="C18" s="42">
        <v>16.313495370310338</v>
      </c>
      <c r="D18" s="42">
        <v>6.4062356079199798</v>
      </c>
      <c r="E18" s="42">
        <v>25.256681435313368</v>
      </c>
      <c r="F18" s="42">
        <v>12.385202499930333</v>
      </c>
      <c r="G18" s="42">
        <v>0.41427115241081419</v>
      </c>
      <c r="H18" s="80">
        <f t="shared" si="0"/>
        <v>60.775886065884826</v>
      </c>
      <c r="L18" s="79">
        <v>43556</v>
      </c>
      <c r="M18" s="80">
        <v>39.224113934115167</v>
      </c>
      <c r="N18" s="80">
        <v>60.775886065884826</v>
      </c>
    </row>
    <row r="19" spans="1:14" x14ac:dyDescent="0.35">
      <c r="A19" s="79">
        <v>43586</v>
      </c>
      <c r="B19" s="80">
        <v>38.691464603776396</v>
      </c>
      <c r="C19" s="42">
        <v>17.071033085360522</v>
      </c>
      <c r="D19" s="42">
        <v>6.4652150200848695</v>
      </c>
      <c r="E19" s="42">
        <v>25.170256872902836</v>
      </c>
      <c r="F19" s="42">
        <v>12.168347424992902</v>
      </c>
      <c r="G19" s="42">
        <v>0.43368299288246437</v>
      </c>
      <c r="H19" s="80">
        <f t="shared" si="0"/>
        <v>61.308535396223597</v>
      </c>
      <c r="L19" s="79">
        <v>43586</v>
      </c>
      <c r="M19" s="80">
        <v>38.691464603776396</v>
      </c>
      <c r="N19" s="80">
        <v>61.308535396223597</v>
      </c>
    </row>
    <row r="20" spans="1:14" x14ac:dyDescent="0.35">
      <c r="A20" s="79">
        <v>43617</v>
      </c>
      <c r="B20" s="80">
        <v>38.487601517028061</v>
      </c>
      <c r="C20" s="42">
        <v>17.251402693296896</v>
      </c>
      <c r="D20" s="42">
        <v>6.60224269420599</v>
      </c>
      <c r="E20" s="42">
        <v>24.999794843792998</v>
      </c>
      <c r="F20" s="42">
        <v>12.229831585245279</v>
      </c>
      <c r="G20" s="42">
        <v>0.42912666643076952</v>
      </c>
      <c r="H20" s="80">
        <f t="shared" si="0"/>
        <v>61.512398482971932</v>
      </c>
      <c r="L20" s="79">
        <v>43617</v>
      </c>
      <c r="M20" s="80">
        <v>38.487601517028061</v>
      </c>
      <c r="N20" s="80">
        <v>61.512398482971932</v>
      </c>
    </row>
    <row r="21" spans="1:14" x14ac:dyDescent="0.35">
      <c r="A21" s="79">
        <v>43647</v>
      </c>
      <c r="B21" s="80">
        <v>37.898577446448336</v>
      </c>
      <c r="C21" s="42">
        <v>17.561594734824222</v>
      </c>
      <c r="D21" s="42">
        <v>6.6920989910454072</v>
      </c>
      <c r="E21" s="42">
        <v>24.983709883477829</v>
      </c>
      <c r="F21" s="42">
        <v>12.213975305945281</v>
      </c>
      <c r="G21" s="42">
        <v>0.65004363825893219</v>
      </c>
      <c r="H21" s="80">
        <f t="shared" si="0"/>
        <v>62.101422553551679</v>
      </c>
      <c r="L21" s="79">
        <v>43647</v>
      </c>
      <c r="M21" s="80">
        <v>37.898577446448336</v>
      </c>
      <c r="N21" s="80">
        <v>62.101422553551679</v>
      </c>
    </row>
    <row r="22" spans="1:14" x14ac:dyDescent="0.35">
      <c r="A22" s="79">
        <v>43678</v>
      </c>
      <c r="B22" s="80">
        <v>37.338326564350133</v>
      </c>
      <c r="C22" s="42">
        <v>16.846335447340614</v>
      </c>
      <c r="D22" s="42">
        <v>6.707702648272357</v>
      </c>
      <c r="E22" s="42">
        <v>25.194553982506747</v>
      </c>
      <c r="F22" s="42">
        <v>13.209500534135593</v>
      </c>
      <c r="G22" s="42">
        <v>0.70358082339455597</v>
      </c>
      <c r="H22" s="80">
        <f t="shared" si="0"/>
        <v>62.66167343564986</v>
      </c>
      <c r="L22" s="79">
        <v>43678</v>
      </c>
      <c r="M22" s="80">
        <v>37.338326564350133</v>
      </c>
      <c r="N22" s="80">
        <v>62.66167343564986</v>
      </c>
    </row>
    <row r="23" spans="1:14" x14ac:dyDescent="0.35">
      <c r="A23" s="79">
        <v>43709</v>
      </c>
      <c r="B23" s="80">
        <v>36.904536133195649</v>
      </c>
      <c r="C23" s="42">
        <v>17.392723940779113</v>
      </c>
      <c r="D23" s="42">
        <v>6.6529202823282425</v>
      </c>
      <c r="E23" s="42">
        <v>25.048722335886392</v>
      </c>
      <c r="F23" s="42">
        <v>13.453114326447665</v>
      </c>
      <c r="G23" s="42">
        <v>0.54798298136294865</v>
      </c>
      <c r="H23" s="80">
        <f t="shared" si="0"/>
        <v>63.095463866804366</v>
      </c>
      <c r="L23" s="79">
        <v>43709</v>
      </c>
      <c r="M23" s="80">
        <v>36.904536133195649</v>
      </c>
      <c r="N23" s="80">
        <v>63.095463866804366</v>
      </c>
    </row>
    <row r="24" spans="1:14" x14ac:dyDescent="0.35">
      <c r="A24" s="79">
        <v>43739</v>
      </c>
      <c r="B24" s="80">
        <v>36.929415699069928</v>
      </c>
      <c r="C24" s="42">
        <v>17.000811934245082</v>
      </c>
      <c r="D24" s="42">
        <v>6.5461307526196224</v>
      </c>
      <c r="E24" s="42">
        <v>25.059868951315757</v>
      </c>
      <c r="F24" s="42">
        <v>13.975581061328398</v>
      </c>
      <c r="G24" s="42">
        <v>0.48819160142120638</v>
      </c>
      <c r="H24" s="80">
        <f t="shared" si="0"/>
        <v>63.070584300930065</v>
      </c>
      <c r="L24" s="79">
        <v>43739</v>
      </c>
      <c r="M24" s="80">
        <v>36.929415699069928</v>
      </c>
      <c r="N24" s="80">
        <v>63.070584300930065</v>
      </c>
    </row>
    <row r="25" spans="1:14" x14ac:dyDescent="0.35">
      <c r="A25" s="79">
        <v>43770</v>
      </c>
      <c r="B25" s="80">
        <v>36.426083725673323</v>
      </c>
      <c r="C25" s="42">
        <v>17.265444806762183</v>
      </c>
      <c r="D25" s="42">
        <v>6.3718461949181444</v>
      </c>
      <c r="E25" s="42">
        <v>24.909891814776696</v>
      </c>
      <c r="F25" s="42">
        <v>14.455822329684404</v>
      </c>
      <c r="G25" s="42">
        <v>0.57091112818524892</v>
      </c>
      <c r="H25" s="80">
        <f t="shared" si="0"/>
        <v>63.573916274326677</v>
      </c>
      <c r="L25" s="79">
        <v>43770</v>
      </c>
      <c r="M25" s="80">
        <v>36.426083725673323</v>
      </c>
      <c r="N25" s="80">
        <v>63.573916274326677</v>
      </c>
    </row>
    <row r="26" spans="1:14" x14ac:dyDescent="0.35">
      <c r="A26" s="79">
        <v>43800</v>
      </c>
      <c r="B26" s="80">
        <v>37.145719619085767</v>
      </c>
      <c r="C26" s="42">
        <v>16.674050202279854</v>
      </c>
      <c r="D26" s="42">
        <v>6.0823655901291485</v>
      </c>
      <c r="E26" s="42">
        <v>24.86862599944671</v>
      </c>
      <c r="F26" s="42">
        <v>14.69393670289961</v>
      </c>
      <c r="G26" s="42">
        <v>0.53530188615890872</v>
      </c>
      <c r="H26" s="80">
        <f t="shared" si="0"/>
        <v>62.854280380914226</v>
      </c>
      <c r="L26" s="79">
        <v>43800</v>
      </c>
      <c r="M26" s="80">
        <v>37.145719619085767</v>
      </c>
      <c r="N26" s="80">
        <v>62.854280380914226</v>
      </c>
    </row>
    <row r="27" spans="1:14" x14ac:dyDescent="0.35">
      <c r="A27" s="79">
        <v>43831</v>
      </c>
      <c r="B27" s="80">
        <v>37.335247716802115</v>
      </c>
      <c r="C27" s="42">
        <v>16.825672538608401</v>
      </c>
      <c r="D27" s="42">
        <v>6.0815189329798613</v>
      </c>
      <c r="E27" s="42">
        <v>24.65323392952557</v>
      </c>
      <c r="F27" s="42">
        <v>14.539396916653391</v>
      </c>
      <c r="G27" s="42">
        <v>0.56492996543066909</v>
      </c>
      <c r="H27" s="80">
        <f t="shared" si="0"/>
        <v>62.664752283197892</v>
      </c>
      <c r="L27" s="79">
        <v>43831</v>
      </c>
      <c r="M27" s="80">
        <v>37.335247716802115</v>
      </c>
      <c r="N27" s="80">
        <v>62.664752283197892</v>
      </c>
    </row>
    <row r="28" spans="1:14" x14ac:dyDescent="0.35">
      <c r="A28" s="79">
        <v>43862</v>
      </c>
      <c r="B28" s="80">
        <v>36.923604234760909</v>
      </c>
      <c r="C28" s="42">
        <v>16.910468220798233</v>
      </c>
      <c r="D28" s="42">
        <v>6.3102843470130949</v>
      </c>
      <c r="E28" s="42">
        <v>24.543098712859077</v>
      </c>
      <c r="F28" s="42">
        <v>14.690924240537537</v>
      </c>
      <c r="G28" s="42">
        <v>0.62162024403116933</v>
      </c>
      <c r="H28" s="80">
        <f t="shared" si="0"/>
        <v>63.07639576523912</v>
      </c>
      <c r="L28" s="79">
        <v>43862</v>
      </c>
      <c r="M28" s="80">
        <v>36.923604234760909</v>
      </c>
      <c r="N28" s="80">
        <v>63.07639576523912</v>
      </c>
    </row>
    <row r="29" spans="1:14" x14ac:dyDescent="0.35">
      <c r="A29" s="79">
        <v>43891</v>
      </c>
      <c r="B29" s="80">
        <v>33.954335450898668</v>
      </c>
      <c r="C29" s="42">
        <v>18.95478859442176</v>
      </c>
      <c r="D29" s="42">
        <v>5.8956888791763848</v>
      </c>
      <c r="E29" s="42">
        <v>24.91124810304132</v>
      </c>
      <c r="F29" s="42">
        <v>15.612135925895206</v>
      </c>
      <c r="G29" s="42">
        <v>0.67180304656667011</v>
      </c>
      <c r="H29" s="80">
        <f t="shared" si="0"/>
        <v>66.045664549101332</v>
      </c>
      <c r="L29" s="79">
        <v>43891</v>
      </c>
      <c r="M29" s="80">
        <v>33.954335450898668</v>
      </c>
      <c r="N29" s="80">
        <v>66.045664549101332</v>
      </c>
    </row>
    <row r="30" spans="1:14" x14ac:dyDescent="0.35">
      <c r="A30" s="79">
        <v>43922</v>
      </c>
      <c r="B30" s="80">
        <v>32.657958831632506</v>
      </c>
      <c r="C30" s="42">
        <v>20.120124158015631</v>
      </c>
      <c r="D30" s="42">
        <v>6.1746233494753495</v>
      </c>
      <c r="E30" s="42">
        <v>24.604722484677318</v>
      </c>
      <c r="F30" s="42">
        <v>15.717353727876246</v>
      </c>
      <c r="G30" s="42">
        <v>0.72521744832296786</v>
      </c>
      <c r="H30" s="80">
        <f t="shared" si="0"/>
        <v>67.342041168367516</v>
      </c>
      <c r="L30" s="79">
        <v>43922</v>
      </c>
      <c r="M30" s="80">
        <v>32.657958831632506</v>
      </c>
      <c r="N30" s="80">
        <v>67.342041168367516</v>
      </c>
    </row>
    <row r="31" spans="1:14" x14ac:dyDescent="0.35">
      <c r="A31" s="79">
        <v>43952</v>
      </c>
      <c r="B31" s="80">
        <v>31.529422188160478</v>
      </c>
      <c r="C31" s="42">
        <v>20.567351970722559</v>
      </c>
      <c r="D31" s="42">
        <v>6.5662449555824187</v>
      </c>
      <c r="E31" s="42">
        <v>23.702828234552911</v>
      </c>
      <c r="F31" s="42">
        <v>16.881518649056041</v>
      </c>
      <c r="G31" s="42">
        <v>0.75263400192558938</v>
      </c>
      <c r="H31" s="80">
        <f t="shared" si="0"/>
        <v>68.470577811839505</v>
      </c>
      <c r="L31" s="79">
        <v>43952</v>
      </c>
      <c r="M31" s="80">
        <v>31.529422188160478</v>
      </c>
      <c r="N31" s="80">
        <v>68.470577811839505</v>
      </c>
    </row>
    <row r="32" spans="1:14" x14ac:dyDescent="0.35">
      <c r="A32" s="79">
        <v>43983</v>
      </c>
      <c r="B32" s="80">
        <v>30.603300649611086</v>
      </c>
      <c r="C32" s="42">
        <v>22.122567754701734</v>
      </c>
      <c r="D32" s="42">
        <v>6.4756578070748736</v>
      </c>
      <c r="E32" s="42">
        <v>23.253264210592846</v>
      </c>
      <c r="F32" s="42">
        <v>16.798490199451525</v>
      </c>
      <c r="G32" s="42">
        <v>0.74671937856793202</v>
      </c>
      <c r="H32" s="80">
        <f t="shared" si="0"/>
        <v>69.396699350388914</v>
      </c>
      <c r="L32" s="79">
        <v>43983</v>
      </c>
      <c r="M32" s="80">
        <v>30.603300649611086</v>
      </c>
      <c r="N32" s="80">
        <v>69.396699350388914</v>
      </c>
    </row>
    <row r="33" spans="1:14" x14ac:dyDescent="0.35">
      <c r="A33" s="79">
        <v>44013</v>
      </c>
      <c r="B33" s="80">
        <v>30.091897468943451</v>
      </c>
      <c r="C33" s="42">
        <v>22.577578234924935</v>
      </c>
      <c r="D33" s="42">
        <v>6.3497289358621698</v>
      </c>
      <c r="E33" s="42">
        <v>23.055619030022335</v>
      </c>
      <c r="F33" s="42">
        <v>17.010385623554232</v>
      </c>
      <c r="G33" s="42">
        <v>0.91479070669288165</v>
      </c>
      <c r="H33" s="80">
        <f t="shared" si="0"/>
        <v>69.908102531056556</v>
      </c>
      <c r="L33" s="79">
        <v>44013</v>
      </c>
      <c r="M33" s="80">
        <v>30.091897468943451</v>
      </c>
      <c r="N33" s="80">
        <v>69.908102531056556</v>
      </c>
    </row>
    <row r="34" spans="1:14" x14ac:dyDescent="0.35">
      <c r="A34" s="79">
        <v>44044</v>
      </c>
      <c r="B34" s="80">
        <v>29.935367083824527</v>
      </c>
      <c r="C34" s="42">
        <v>22.290465546386347</v>
      </c>
      <c r="D34" s="42">
        <v>6.653982856297624</v>
      </c>
      <c r="E34" s="42">
        <v>22.494621836072739</v>
      </c>
      <c r="F34" s="42">
        <v>17.652160578464777</v>
      </c>
      <c r="G34" s="42">
        <v>0.97340209895399776</v>
      </c>
      <c r="H34" s="80">
        <f t="shared" si="0"/>
        <v>70.064632916175484</v>
      </c>
      <c r="L34" s="79">
        <v>44044</v>
      </c>
      <c r="M34" s="80">
        <v>29.935367083824527</v>
      </c>
      <c r="N34" s="80">
        <v>70.064632916175484</v>
      </c>
    </row>
    <row r="35" spans="1:14" x14ac:dyDescent="0.35">
      <c r="A35" s="79">
        <v>44075</v>
      </c>
      <c r="B35" s="80">
        <v>29.179555897535113</v>
      </c>
      <c r="C35" s="42">
        <v>22.856628681997218</v>
      </c>
      <c r="D35" s="42">
        <v>7.0231318945262009</v>
      </c>
      <c r="E35" s="42">
        <v>22.389873762022141</v>
      </c>
      <c r="F35" s="42">
        <v>17.524089624067461</v>
      </c>
      <c r="G35" s="42">
        <v>1.0267201398518808</v>
      </c>
      <c r="H35" s="80">
        <f t="shared" si="0"/>
        <v>70.82044410246489</v>
      </c>
      <c r="L35" s="79">
        <v>44075</v>
      </c>
      <c r="M35" s="80">
        <v>29.179555897535113</v>
      </c>
      <c r="N35" s="80">
        <v>70.82044410246489</v>
      </c>
    </row>
    <row r="36" spans="1:14" x14ac:dyDescent="0.35">
      <c r="A36" s="79">
        <v>44105</v>
      </c>
      <c r="B36" s="80">
        <v>28.964788523664613</v>
      </c>
      <c r="C36" s="42">
        <v>22.555359467595764</v>
      </c>
      <c r="D36" s="42">
        <v>6.9887187602644643</v>
      </c>
      <c r="E36" s="42">
        <v>22.631297894066822</v>
      </c>
      <c r="F36" s="42">
        <v>17.773242972877075</v>
      </c>
      <c r="G36" s="42">
        <v>1.0865923815312786</v>
      </c>
      <c r="H36" s="80">
        <f t="shared" si="0"/>
        <v>71.035211476335405</v>
      </c>
      <c r="L36" s="79">
        <v>44105</v>
      </c>
      <c r="M36" s="80">
        <v>28.964788523664613</v>
      </c>
      <c r="N36" s="80">
        <v>71.035211476335405</v>
      </c>
    </row>
    <row r="37" spans="1:14" x14ac:dyDescent="0.35">
      <c r="A37" s="79">
        <v>44136</v>
      </c>
      <c r="B37" s="80">
        <v>29.697772256960381</v>
      </c>
      <c r="C37" s="42">
        <v>21.820673777288114</v>
      </c>
      <c r="D37" s="42">
        <v>7.0458699999130152</v>
      </c>
      <c r="E37" s="42">
        <v>22.71698404325895</v>
      </c>
      <c r="F37" s="42">
        <v>17.590123395515302</v>
      </c>
      <c r="G37" s="42">
        <v>1.1285765270642354</v>
      </c>
      <c r="H37" s="80">
        <f t="shared" si="0"/>
        <v>70.302227743039623</v>
      </c>
      <c r="L37" s="79">
        <v>44136</v>
      </c>
      <c r="M37" s="80">
        <v>29.697772256960381</v>
      </c>
      <c r="N37" s="80">
        <v>70.302227743039623</v>
      </c>
    </row>
    <row r="38" spans="1:14" x14ac:dyDescent="0.35">
      <c r="A38" s="79">
        <v>44166</v>
      </c>
      <c r="B38" s="80">
        <v>29.945211210618677</v>
      </c>
      <c r="C38" s="42">
        <v>22.01519691537769</v>
      </c>
      <c r="D38" s="42">
        <v>6.9904962400659949</v>
      </c>
      <c r="E38" s="42">
        <v>22.36226529959594</v>
      </c>
      <c r="F38" s="42">
        <v>17.576086487376397</v>
      </c>
      <c r="G38" s="42">
        <v>1.1107438469652995</v>
      </c>
      <c r="H38" s="80">
        <f t="shared" si="0"/>
        <v>70.054788789381334</v>
      </c>
      <c r="L38" s="79">
        <v>44166</v>
      </c>
      <c r="M38" s="80">
        <v>29.945211210618677</v>
      </c>
      <c r="N38" s="80">
        <v>70.054788789381334</v>
      </c>
    </row>
    <row r="39" spans="1:14" x14ac:dyDescent="0.35">
      <c r="A39" s="79">
        <v>44197</v>
      </c>
      <c r="B39" s="80">
        <v>30.240674502988668</v>
      </c>
      <c r="C39" s="42">
        <v>21.60026271324071</v>
      </c>
      <c r="D39" s="42">
        <v>7.1216103525130441</v>
      </c>
      <c r="E39" s="42">
        <v>22.278410654158126</v>
      </c>
      <c r="F39" s="42">
        <v>17.650312203825216</v>
      </c>
      <c r="G39" s="42">
        <v>1.1087295732742382</v>
      </c>
      <c r="H39" s="80">
        <f t="shared" si="0"/>
        <v>69.759325497011318</v>
      </c>
      <c r="L39" s="79">
        <v>44197</v>
      </c>
      <c r="M39" s="80">
        <v>30.240674502988668</v>
      </c>
      <c r="N39" s="80">
        <v>69.759325497011318</v>
      </c>
    </row>
    <row r="40" spans="1:14" x14ac:dyDescent="0.35">
      <c r="A40" s="79">
        <v>44228</v>
      </c>
      <c r="B40" s="80">
        <v>30.312171153565075</v>
      </c>
      <c r="C40" s="42">
        <v>21.318284415377779</v>
      </c>
      <c r="D40" s="42">
        <v>7.288116493645699</v>
      </c>
      <c r="E40" s="42">
        <v>22.346680222765372</v>
      </c>
      <c r="F40" s="42">
        <v>17.553748313317143</v>
      </c>
      <c r="G40" s="42">
        <v>1.1809994013289209</v>
      </c>
      <c r="H40" s="80">
        <f t="shared" si="0"/>
        <v>69.687828846434911</v>
      </c>
      <c r="L40" s="79">
        <v>44228</v>
      </c>
      <c r="M40" s="80">
        <v>30.312171153565075</v>
      </c>
      <c r="N40" s="80">
        <v>69.687828846434911</v>
      </c>
    </row>
    <row r="41" spans="1:14" x14ac:dyDescent="0.35">
      <c r="A41" s="79">
        <v>44256</v>
      </c>
      <c r="B41" s="80">
        <v>29.332564172114662</v>
      </c>
      <c r="C41" s="42">
        <v>22.687885711765542</v>
      </c>
      <c r="D41" s="42">
        <v>7.277910624466168</v>
      </c>
      <c r="E41" s="42">
        <v>22.60689701300101</v>
      </c>
      <c r="F41" s="42">
        <v>17.001913811624981</v>
      </c>
      <c r="G41" s="42">
        <v>1.0928286670276324</v>
      </c>
      <c r="H41" s="80">
        <f t="shared" si="0"/>
        <v>70.667435827885342</v>
      </c>
      <c r="L41" s="79">
        <v>44256</v>
      </c>
      <c r="M41" s="80">
        <v>29.332564172114662</v>
      </c>
      <c r="N41" s="80">
        <v>70.667435827885342</v>
      </c>
    </row>
    <row r="42" spans="1:14" x14ac:dyDescent="0.35">
      <c r="A42" s="79">
        <v>44287</v>
      </c>
      <c r="B42" s="80">
        <v>29.886176684937503</v>
      </c>
      <c r="C42" s="42">
        <v>21.228275020506214</v>
      </c>
      <c r="D42" s="42">
        <v>7.3838158140169652</v>
      </c>
      <c r="E42" s="42">
        <v>22.738021505084554</v>
      </c>
      <c r="F42" s="42">
        <v>17.576388898860944</v>
      </c>
      <c r="G42" s="42">
        <v>1.1873220765938202</v>
      </c>
      <c r="H42" s="80">
        <f t="shared" si="0"/>
        <v>70.11382331506249</v>
      </c>
      <c r="L42" s="79">
        <v>44287</v>
      </c>
      <c r="M42" s="80">
        <v>29.886176684937503</v>
      </c>
      <c r="N42" s="80">
        <v>70.11382331506249</v>
      </c>
    </row>
    <row r="43" spans="1:14" x14ac:dyDescent="0.35">
      <c r="A43" s="79">
        <v>44317</v>
      </c>
      <c r="B43" s="80">
        <v>30.501456652209903</v>
      </c>
      <c r="C43" s="42">
        <v>20.957703228174623</v>
      </c>
      <c r="D43" s="42">
        <v>7.2762911090882882</v>
      </c>
      <c r="E43" s="42">
        <v>22.64641376705724</v>
      </c>
      <c r="F43" s="42">
        <v>17.060595465478336</v>
      </c>
      <c r="G43" s="42">
        <v>1.5575397779915974</v>
      </c>
      <c r="H43" s="80">
        <f t="shared" si="0"/>
        <v>69.498543347790076</v>
      </c>
      <c r="L43" s="79">
        <v>44317</v>
      </c>
      <c r="M43" s="80">
        <v>30.501456652209903</v>
      </c>
      <c r="N43" s="80">
        <v>69.498543347790076</v>
      </c>
    </row>
    <row r="44" spans="1:14" x14ac:dyDescent="0.35">
      <c r="A44" s="79">
        <v>44348</v>
      </c>
      <c r="B44" s="80">
        <v>30.133243740435471</v>
      </c>
      <c r="C44" s="42">
        <v>20.68062780113598</v>
      </c>
      <c r="D44" s="42">
        <v>7.1681385865350933</v>
      </c>
      <c r="E44" s="42">
        <v>22.895935180995984</v>
      </c>
      <c r="F44" s="42">
        <v>17.58341551338825</v>
      </c>
      <c r="G44" s="42">
        <v>1.5386391775092145</v>
      </c>
      <c r="H44" s="80">
        <f t="shared" si="0"/>
        <v>69.866756259564511</v>
      </c>
      <c r="L44" s="79">
        <v>44348</v>
      </c>
      <c r="M44" s="80">
        <v>30.133243740435471</v>
      </c>
      <c r="N44" s="80">
        <v>69.866756259564511</v>
      </c>
    </row>
    <row r="45" spans="1:14" x14ac:dyDescent="0.35">
      <c r="A45" s="79">
        <v>44378</v>
      </c>
      <c r="B45" s="80">
        <v>29.560353510169662</v>
      </c>
      <c r="C45" s="42">
        <v>20.984427216920277</v>
      </c>
      <c r="D45" s="42">
        <v>7.0840480790433968</v>
      </c>
      <c r="E45" s="42">
        <v>23.00562024250004</v>
      </c>
      <c r="F45" s="42">
        <v>17.975960717317548</v>
      </c>
      <c r="G45" s="42">
        <v>1.3895902340490733</v>
      </c>
      <c r="H45" s="80">
        <f t="shared" si="0"/>
        <v>70.439646489830324</v>
      </c>
      <c r="L45" s="79">
        <v>44378</v>
      </c>
      <c r="M45" s="80">
        <v>29.560353510169662</v>
      </c>
      <c r="N45" s="80">
        <v>70.439646489830324</v>
      </c>
    </row>
    <row r="46" spans="1:14" x14ac:dyDescent="0.35">
      <c r="A46" s="79">
        <v>44409</v>
      </c>
      <c r="B46" s="80">
        <v>29.754050116657755</v>
      </c>
      <c r="C46" s="42">
        <v>19.943845334796691</v>
      </c>
      <c r="D46" s="42">
        <v>7.2448462849362905</v>
      </c>
      <c r="E46" s="42">
        <v>22.892474206283751</v>
      </c>
      <c r="F46" s="42">
        <v>18.639011270507304</v>
      </c>
      <c r="G46" s="42">
        <v>1.5257727868181998</v>
      </c>
      <c r="H46" s="80">
        <f t="shared" si="0"/>
        <v>70.24594988334222</v>
      </c>
      <c r="L46" s="79">
        <v>44409</v>
      </c>
      <c r="M46" s="80">
        <v>29.754050116657755</v>
      </c>
      <c r="N46" s="80">
        <v>70.24594988334222</v>
      </c>
    </row>
    <row r="47" spans="1:14" x14ac:dyDescent="0.35">
      <c r="A47" s="79">
        <v>44440</v>
      </c>
      <c r="B47" s="80">
        <v>28.961214030591204</v>
      </c>
      <c r="C47" s="42">
        <v>19.722762741526132</v>
      </c>
      <c r="D47" s="42">
        <v>7.3653127214048615</v>
      </c>
      <c r="E47" s="42">
        <v>22.959043158640817</v>
      </c>
      <c r="F47" s="42">
        <v>19.440857669413163</v>
      </c>
      <c r="G47" s="42">
        <v>1.5508096784238128</v>
      </c>
      <c r="H47" s="80">
        <f t="shared" si="0"/>
        <v>71.038785969408792</v>
      </c>
      <c r="L47" s="79">
        <v>44440</v>
      </c>
      <c r="M47" s="80">
        <v>28.961214030591204</v>
      </c>
      <c r="N47" s="80">
        <v>71.038785969408792</v>
      </c>
    </row>
    <row r="48" spans="1:14" x14ac:dyDescent="0.35">
      <c r="A48" s="79">
        <v>44470</v>
      </c>
      <c r="B48" s="80">
        <v>28.396721748664294</v>
      </c>
      <c r="C48" s="42">
        <v>19.943392262379948</v>
      </c>
      <c r="D48" s="42">
        <v>7.2439424708625637</v>
      </c>
      <c r="E48" s="42">
        <v>23.176271282035344</v>
      </c>
      <c r="F48" s="42">
        <v>19.628174396501105</v>
      </c>
      <c r="G48" s="42">
        <v>1.6114978395567432</v>
      </c>
      <c r="H48" s="80">
        <f t="shared" si="0"/>
        <v>71.603278251335709</v>
      </c>
      <c r="L48" s="79">
        <v>44470</v>
      </c>
      <c r="M48" s="80">
        <v>28.396721748664294</v>
      </c>
      <c r="N48" s="80">
        <v>71.603278251335709</v>
      </c>
    </row>
    <row r="49" spans="1:14" x14ac:dyDescent="0.35">
      <c r="A49" s="79">
        <v>44501</v>
      </c>
      <c r="B49" s="80">
        <v>28.215795880469223</v>
      </c>
      <c r="C49" s="42">
        <v>19.904891257530018</v>
      </c>
      <c r="D49" s="42">
        <v>6.7312149635161607</v>
      </c>
      <c r="E49" s="42">
        <v>23.631717559254778</v>
      </c>
      <c r="F49" s="42">
        <v>19.953374291821053</v>
      </c>
      <c r="G49" s="42">
        <v>1.5630060474087575</v>
      </c>
      <c r="H49" s="80">
        <f t="shared" si="0"/>
        <v>71.78420411953077</v>
      </c>
      <c r="L49" s="79">
        <v>44501</v>
      </c>
      <c r="M49" s="80">
        <v>28.215795880469223</v>
      </c>
      <c r="N49" s="80">
        <v>71.78420411953077</v>
      </c>
    </row>
    <row r="50" spans="1:14" x14ac:dyDescent="0.35">
      <c r="A50" s="79">
        <v>44531</v>
      </c>
      <c r="B50" s="80">
        <v>28.178536087797479</v>
      </c>
      <c r="C50" s="42">
        <v>20.053233635414362</v>
      </c>
      <c r="D50" s="42">
        <v>6.5663275472377176</v>
      </c>
      <c r="E50" s="42">
        <v>23.487748192931942</v>
      </c>
      <c r="F50" s="42">
        <v>20.11704676220878</v>
      </c>
      <c r="G50" s="42">
        <v>1.5971077744097399</v>
      </c>
      <c r="H50" s="80">
        <f t="shared" si="0"/>
        <v>71.821463912202532</v>
      </c>
      <c r="L50" s="79">
        <v>44531</v>
      </c>
      <c r="M50" s="80">
        <v>28.178536087797479</v>
      </c>
      <c r="N50" s="80">
        <v>71.821463912202532</v>
      </c>
    </row>
    <row r="51" spans="1:14" x14ac:dyDescent="0.35">
      <c r="A51" s="79">
        <v>44562</v>
      </c>
      <c r="B51" s="80">
        <v>28.391706785469818</v>
      </c>
      <c r="C51" s="42">
        <v>19.418550807511085</v>
      </c>
      <c r="D51" s="42">
        <v>6.5005852377186386</v>
      </c>
      <c r="E51" s="42">
        <v>23.445909156892327</v>
      </c>
      <c r="F51" s="42">
        <v>20.60343292305577</v>
      </c>
      <c r="G51" s="42">
        <v>1.6398150893523769</v>
      </c>
      <c r="H51" s="80">
        <f t="shared" si="0"/>
        <v>71.608293214530207</v>
      </c>
      <c r="L51" s="79">
        <v>44562</v>
      </c>
      <c r="M51" s="80">
        <v>28.391706785469818</v>
      </c>
      <c r="N51" s="80">
        <v>71.608293214530207</v>
      </c>
    </row>
    <row r="52" spans="1:14" x14ac:dyDescent="0.35">
      <c r="A52" s="79">
        <v>44593</v>
      </c>
      <c r="B52" s="80">
        <v>29.081600298137506</v>
      </c>
      <c r="C52" s="42">
        <v>18.969371984003658</v>
      </c>
      <c r="D52" s="42">
        <v>6.471463738380101</v>
      </c>
      <c r="E52" s="42">
        <v>23.469254971142931</v>
      </c>
      <c r="F52" s="42">
        <v>20.467826677119369</v>
      </c>
      <c r="G52" s="42">
        <v>1.5404823312164382</v>
      </c>
      <c r="H52" s="80">
        <f t="shared" si="0"/>
        <v>70.918399701862498</v>
      </c>
      <c r="L52" s="79">
        <v>44593</v>
      </c>
      <c r="M52" s="80">
        <v>29.081600298137506</v>
      </c>
      <c r="N52" s="80">
        <v>70.918399701862498</v>
      </c>
    </row>
    <row r="53" spans="1:14" x14ac:dyDescent="0.35">
      <c r="A53" s="79">
        <v>44621</v>
      </c>
      <c r="B53" s="80">
        <v>28.559582424361096</v>
      </c>
      <c r="C53" s="42">
        <v>18.943516749516888</v>
      </c>
      <c r="D53" s="42">
        <v>6.5210775957713647</v>
      </c>
      <c r="E53" s="42">
        <v>23.806449307654102</v>
      </c>
      <c r="F53" s="42">
        <v>20.684881266799522</v>
      </c>
      <c r="G53" s="42">
        <v>1.4844926558970275</v>
      </c>
      <c r="H53" s="80">
        <f t="shared" si="0"/>
        <v>71.440417575638904</v>
      </c>
      <c r="L53" s="79">
        <v>44621</v>
      </c>
      <c r="M53" s="80">
        <v>28.559582424361096</v>
      </c>
      <c r="N53" s="80">
        <v>71.440417575638904</v>
      </c>
    </row>
    <row r="54" spans="1:14" x14ac:dyDescent="0.35">
      <c r="A54" s="79">
        <v>44652</v>
      </c>
      <c r="B54" s="80">
        <v>28.394370865512546</v>
      </c>
      <c r="C54" s="42">
        <v>19.178571400966977</v>
      </c>
      <c r="D54" s="42">
        <v>6.4222798005125288</v>
      </c>
      <c r="E54" s="42">
        <v>24.076842827234955</v>
      </c>
      <c r="F54" s="42">
        <v>20.021587609376315</v>
      </c>
      <c r="G54" s="42">
        <v>1.9063474963966727</v>
      </c>
      <c r="H54" s="80">
        <f t="shared" si="0"/>
        <v>71.605629134487458</v>
      </c>
      <c r="L54" s="79">
        <v>44652</v>
      </c>
      <c r="M54" s="80">
        <v>28.394370865512546</v>
      </c>
      <c r="N54" s="80">
        <v>71.605629134487458</v>
      </c>
    </row>
    <row r="55" spans="1:14" x14ac:dyDescent="0.35">
      <c r="A55" s="79">
        <v>44682</v>
      </c>
      <c r="B55" s="80">
        <v>28.097017112873583</v>
      </c>
      <c r="C55" s="42">
        <v>18.642989753194136</v>
      </c>
      <c r="D55" s="42">
        <v>6.3481556184963299</v>
      </c>
      <c r="E55" s="42">
        <v>24.185923026205533</v>
      </c>
      <c r="F55" s="42">
        <v>20.845188672253013</v>
      </c>
      <c r="G55" s="42">
        <v>1.8807258169773986</v>
      </c>
      <c r="H55" s="80">
        <f t="shared" si="0"/>
        <v>71.902982887126413</v>
      </c>
      <c r="L55" s="79">
        <v>44682</v>
      </c>
      <c r="M55" s="80">
        <v>28.097017112873583</v>
      </c>
      <c r="N55" s="80">
        <v>71.902982887126413</v>
      </c>
    </row>
    <row r="56" spans="1:14" x14ac:dyDescent="0.35">
      <c r="A56" s="79">
        <v>44713</v>
      </c>
      <c r="B56" s="80">
        <v>27.41563713003136</v>
      </c>
      <c r="C56" s="42">
        <v>18.905150305649581</v>
      </c>
      <c r="D56" s="42">
        <v>6.5306033355783875</v>
      </c>
      <c r="E56" s="42">
        <v>24.010711658271543</v>
      </c>
      <c r="F56" s="42">
        <v>21.470268975867437</v>
      </c>
      <c r="G56" s="42">
        <v>1.6676285946016869</v>
      </c>
      <c r="H56" s="80">
        <f t="shared" si="0"/>
        <v>72.584362869968629</v>
      </c>
      <c r="L56" s="79">
        <v>44713</v>
      </c>
      <c r="M56" s="80">
        <v>27.41563713003136</v>
      </c>
      <c r="N56" s="80">
        <v>72.584362869968629</v>
      </c>
    </row>
    <row r="57" spans="1:14" x14ac:dyDescent="0.35">
      <c r="A57" s="79">
        <v>44743</v>
      </c>
      <c r="B57" s="80">
        <v>26.495344317152604</v>
      </c>
      <c r="C57" s="42">
        <v>20.226857465051985</v>
      </c>
      <c r="D57" s="42">
        <v>6.5541206286431866</v>
      </c>
      <c r="E57" s="42">
        <v>23.855597267793577</v>
      </c>
      <c r="F57" s="42">
        <v>21.156679138704177</v>
      </c>
      <c r="G57" s="42">
        <v>1.7114011826544655</v>
      </c>
      <c r="H57" s="80">
        <f t="shared" si="0"/>
        <v>73.5046556828474</v>
      </c>
      <c r="L57" s="79">
        <v>44743</v>
      </c>
      <c r="M57" s="80">
        <v>26.495344317152604</v>
      </c>
      <c r="N57" s="80">
        <v>73.5046556828474</v>
      </c>
    </row>
    <row r="58" spans="1:14" x14ac:dyDescent="0.35">
      <c r="A58" s="79">
        <v>44774</v>
      </c>
      <c r="B58" s="80">
        <v>27.290424318648398</v>
      </c>
      <c r="C58" s="42">
        <v>19.427378263832345</v>
      </c>
      <c r="D58" s="42">
        <v>6.4002002688578461</v>
      </c>
      <c r="E58" s="42">
        <v>23.610692388115893</v>
      </c>
      <c r="F58" s="42">
        <v>21.496573179844741</v>
      </c>
      <c r="G58" s="42">
        <v>1.7747315807007735</v>
      </c>
      <c r="H58" s="80">
        <f t="shared" si="0"/>
        <v>72.709575681351595</v>
      </c>
      <c r="L58" s="79">
        <v>44774</v>
      </c>
      <c r="M58" s="80">
        <v>27.290424318648398</v>
      </c>
      <c r="N58" s="80">
        <v>72.709575681351595</v>
      </c>
    </row>
    <row r="59" spans="1:14" x14ac:dyDescent="0.35">
      <c r="A59" s="79">
        <v>44805</v>
      </c>
      <c r="B59" s="80">
        <v>26.780533902178753</v>
      </c>
      <c r="C59" s="42">
        <v>20.268696079595223</v>
      </c>
      <c r="D59" s="42">
        <v>6.2526160733844875</v>
      </c>
      <c r="E59" s="42">
        <v>23.603007212598214</v>
      </c>
      <c r="F59" s="42">
        <v>21.265279329034009</v>
      </c>
      <c r="G59" s="42">
        <v>1.8298674032093072</v>
      </c>
      <c r="H59" s="80">
        <f t="shared" si="0"/>
        <v>73.21946609782124</v>
      </c>
      <c r="L59" s="79">
        <v>44805</v>
      </c>
      <c r="M59" s="80">
        <v>26.780533902178753</v>
      </c>
      <c r="N59" s="80">
        <v>73.21946609782124</v>
      </c>
    </row>
    <row r="60" spans="1:14" x14ac:dyDescent="0.35">
      <c r="A60" s="79">
        <v>44835</v>
      </c>
      <c r="B60" s="80">
        <v>26.192020683397168</v>
      </c>
      <c r="C60" s="42">
        <v>20.36518904341612</v>
      </c>
      <c r="D60" s="42">
        <v>6.2468682701779255</v>
      </c>
      <c r="E60" s="42">
        <v>23.334984142102293</v>
      </c>
      <c r="F60" s="42">
        <v>22.124878503089658</v>
      </c>
      <c r="G60" s="42">
        <v>1.7360593578168386</v>
      </c>
      <c r="H60" s="80">
        <f t="shared" si="0"/>
        <v>73.80797931660284</v>
      </c>
      <c r="L60" s="79">
        <v>44835</v>
      </c>
      <c r="M60" s="80">
        <v>26.192020683397168</v>
      </c>
      <c r="N60" s="80">
        <v>73.80797931660284</v>
      </c>
    </row>
    <row r="61" spans="1:14" x14ac:dyDescent="0.35">
      <c r="A61" s="79">
        <v>44866</v>
      </c>
      <c r="B61" s="80">
        <v>26.156821354967967</v>
      </c>
      <c r="C61" s="42">
        <v>20.077046002781614</v>
      </c>
      <c r="D61" s="42">
        <v>6.2238604435036295</v>
      </c>
      <c r="E61" s="42">
        <v>23.194971532707694</v>
      </c>
      <c r="F61" s="42">
        <v>21.964000529743299</v>
      </c>
      <c r="G61" s="42">
        <v>2.3833001362957891</v>
      </c>
      <c r="H61" s="80">
        <f t="shared" si="0"/>
        <v>73.843178645032026</v>
      </c>
      <c r="L61" s="79">
        <v>44866</v>
      </c>
      <c r="M61" s="80">
        <v>26.156821354967967</v>
      </c>
      <c r="N61" s="80">
        <v>73.843178645032026</v>
      </c>
    </row>
    <row r="62" spans="1:14" x14ac:dyDescent="0.35">
      <c r="A62" s="79">
        <v>44896</v>
      </c>
      <c r="B62" s="80">
        <v>25.619669758324861</v>
      </c>
      <c r="C62" s="42">
        <v>21.451662486182961</v>
      </c>
      <c r="D62" s="42">
        <v>6.2088531898306067</v>
      </c>
      <c r="E62" s="42">
        <v>23.139703078649433</v>
      </c>
      <c r="F62" s="42">
        <v>21.385538506820861</v>
      </c>
      <c r="G62" s="42">
        <v>2.1945729801912841</v>
      </c>
      <c r="H62" s="80">
        <f t="shared" si="0"/>
        <v>74.380330241675139</v>
      </c>
      <c r="L62" s="79">
        <v>44896</v>
      </c>
      <c r="M62" s="80">
        <v>25.619669758324861</v>
      </c>
      <c r="N62" s="80">
        <v>74.380330241675139</v>
      </c>
    </row>
    <row r="63" spans="1:14" x14ac:dyDescent="0.35">
      <c r="A63" s="79">
        <v>44927</v>
      </c>
      <c r="B63" s="80">
        <v>26.376981527368187</v>
      </c>
      <c r="C63" s="42">
        <v>20.655828757491072</v>
      </c>
      <c r="D63" s="42">
        <v>6.3971348187361503</v>
      </c>
      <c r="E63" s="42">
        <v>23.134080447029799</v>
      </c>
      <c r="F63" s="42">
        <v>21.619040128825535</v>
      </c>
      <c r="G63" s="42">
        <v>1.816934320549267</v>
      </c>
      <c r="H63" s="80">
        <f t="shared" si="0"/>
        <v>73.623018472631813</v>
      </c>
      <c r="L63" s="79">
        <v>44927</v>
      </c>
      <c r="M63" s="80">
        <v>26.376981527368187</v>
      </c>
      <c r="N63" s="80">
        <v>73.623018472631813</v>
      </c>
    </row>
    <row r="64" spans="1:14" x14ac:dyDescent="0.35">
      <c r="A64" s="79">
        <v>44958</v>
      </c>
      <c r="B64" s="80">
        <v>25.412296034686648</v>
      </c>
      <c r="C64" s="42">
        <v>20.507083677189982</v>
      </c>
      <c r="D64" s="42">
        <v>6.4382231923341013</v>
      </c>
      <c r="E64" s="42">
        <v>23.348317076819765</v>
      </c>
      <c r="F64" s="42">
        <v>22.291838254415072</v>
      </c>
      <c r="G64" s="42">
        <v>2.0022417645544359</v>
      </c>
      <c r="H64" s="80">
        <f t="shared" si="0"/>
        <v>74.587703965313352</v>
      </c>
      <c r="L64" s="79">
        <v>44958</v>
      </c>
      <c r="M64" s="80">
        <v>25.412296034686648</v>
      </c>
      <c r="N64" s="80">
        <v>74.587703965313352</v>
      </c>
    </row>
    <row r="65" spans="1:14" x14ac:dyDescent="0.35">
      <c r="A65" s="79">
        <v>44986</v>
      </c>
      <c r="B65" s="80">
        <v>25.234055426405437</v>
      </c>
      <c r="C65" s="42">
        <v>19.939952608263621</v>
      </c>
      <c r="D65" s="42">
        <v>6.159253966684215</v>
      </c>
      <c r="E65" s="42">
        <v>23.899667311973563</v>
      </c>
      <c r="F65" s="42">
        <v>22.87975981149744</v>
      </c>
      <c r="G65" s="42">
        <v>1.8873108751757333</v>
      </c>
      <c r="H65" s="80">
        <f t="shared" si="0"/>
        <v>74.765944573594567</v>
      </c>
      <c r="L65" s="79">
        <v>44986</v>
      </c>
      <c r="M65" s="80">
        <v>25.234055426405437</v>
      </c>
      <c r="N65" s="80">
        <v>74.765944573594567</v>
      </c>
    </row>
    <row r="66" spans="1:14" x14ac:dyDescent="0.35">
      <c r="A66" s="79">
        <v>45017</v>
      </c>
      <c r="B66" s="80">
        <v>25.821521000692528</v>
      </c>
      <c r="C66" s="42">
        <v>20.392357022415968</v>
      </c>
      <c r="D66" s="42">
        <v>6.1764200065174322</v>
      </c>
      <c r="E66" s="42">
        <v>24.044495503959336</v>
      </c>
      <c r="F66" s="42">
        <v>21.539173084809846</v>
      </c>
      <c r="G66" s="42">
        <v>2.026033381604905</v>
      </c>
      <c r="H66" s="80">
        <f t="shared" si="0"/>
        <v>74.178478999307487</v>
      </c>
      <c r="L66" s="79">
        <v>45017</v>
      </c>
      <c r="M66" s="80">
        <v>25.821521000692528</v>
      </c>
      <c r="N66" s="80">
        <v>74.178478999307487</v>
      </c>
    </row>
    <row r="67" spans="1:14" x14ac:dyDescent="0.35">
      <c r="A67" s="79">
        <v>45047</v>
      </c>
      <c r="B67" s="80">
        <v>25.116551229346779</v>
      </c>
      <c r="C67" s="42">
        <v>21.005683383716526</v>
      </c>
      <c r="D67" s="42">
        <v>6.0136053753024097</v>
      </c>
      <c r="E67" s="42">
        <v>23.839520553396998</v>
      </c>
      <c r="F67" s="42">
        <v>22.048910066811601</v>
      </c>
      <c r="G67" s="42">
        <v>1.9757293914256957</v>
      </c>
      <c r="H67" s="80">
        <f t="shared" si="0"/>
        <v>74.883448770653231</v>
      </c>
      <c r="L67" s="79">
        <v>45047</v>
      </c>
      <c r="M67" s="80">
        <v>25.116551229346779</v>
      </c>
      <c r="N67" s="80">
        <v>74.883448770653231</v>
      </c>
    </row>
    <row r="68" spans="1:14" x14ac:dyDescent="0.35">
      <c r="A68" s="79">
        <v>45078</v>
      </c>
      <c r="B68" s="80">
        <v>25.813870918514386</v>
      </c>
      <c r="C68" s="42">
        <v>20.842923533362576</v>
      </c>
      <c r="D68" s="42">
        <v>5.9565427762677468</v>
      </c>
      <c r="E68" s="42">
        <v>23.716387176028061</v>
      </c>
      <c r="F68" s="42">
        <v>21.464770483301947</v>
      </c>
      <c r="G68" s="42">
        <v>2.2055051125252878</v>
      </c>
      <c r="H68" s="80">
        <f>SUM(C68:G68)</f>
        <v>74.186129081485618</v>
      </c>
      <c r="L68" s="79">
        <v>45078</v>
      </c>
      <c r="M68" s="80">
        <v>25.813870918514386</v>
      </c>
      <c r="N68" s="80">
        <v>74.186129081485618</v>
      </c>
    </row>
    <row r="69" spans="1:14" x14ac:dyDescent="0.35">
      <c r="A69" s="79">
        <v>45108</v>
      </c>
      <c r="B69" s="80">
        <v>26.109338618054995</v>
      </c>
      <c r="C69" s="42">
        <v>20.282964404608649</v>
      </c>
      <c r="D69" s="42">
        <v>6.096373493402572</v>
      </c>
      <c r="E69" s="42">
        <v>23.748479285305415</v>
      </c>
      <c r="F69" s="42">
        <v>21.572313124024394</v>
      </c>
      <c r="G69" s="42">
        <v>2.1905310746039941</v>
      </c>
      <c r="H69" s="80">
        <f>SUM(C69:G69)</f>
        <v>73.890661381945023</v>
      </c>
      <c r="L69" s="79">
        <v>45108</v>
      </c>
      <c r="M69" s="80">
        <v>26.109338618054995</v>
      </c>
      <c r="N69" s="80">
        <v>73.890661381945023</v>
      </c>
    </row>
    <row r="70" spans="1:14" x14ac:dyDescent="0.35">
      <c r="A70" s="79">
        <v>45139</v>
      </c>
      <c r="B70" s="80">
        <v>25.617870155108818</v>
      </c>
      <c r="C70" s="42">
        <v>20.526738052609595</v>
      </c>
      <c r="D70" s="42">
        <v>6.4242603474367348</v>
      </c>
      <c r="E70" s="42">
        <v>23.638032942910407</v>
      </c>
      <c r="F70" s="42">
        <v>21.398032809272074</v>
      </c>
      <c r="G70" s="42">
        <v>2.3950656926623788</v>
      </c>
      <c r="H70" s="80">
        <f>SUM(C70:G70)</f>
        <v>74.382129844891196</v>
      </c>
      <c r="L70" s="79">
        <v>45139</v>
      </c>
      <c r="M70" s="80">
        <v>25.617870155108818</v>
      </c>
      <c r="N70" s="80">
        <v>74.382129844891196</v>
      </c>
    </row>
    <row r="71" spans="1:14" x14ac:dyDescent="0.35">
      <c r="L71" s="61"/>
      <c r="M71" s="61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71CF6-A1AE-42B8-BA6D-06C15E666DA8}">
  <dimension ref="A1:P214"/>
  <sheetViews>
    <sheetView topLeftCell="B1" workbookViewId="0">
      <selection activeCell="O26" sqref="O26"/>
    </sheetView>
  </sheetViews>
  <sheetFormatPr defaultColWidth="8.90625" defaultRowHeight="14.5" x14ac:dyDescent="0.35"/>
  <cols>
    <col min="1" max="1" width="12.6328125" customWidth="1"/>
    <col min="2" max="2" width="12.36328125" customWidth="1"/>
    <col min="3" max="3" width="11.6328125" customWidth="1"/>
    <col min="7" max="7" width="12.36328125" customWidth="1"/>
    <col min="8" max="8" width="12.6328125" customWidth="1"/>
    <col min="9" max="9" width="13.453125" customWidth="1"/>
    <col min="10" max="11" width="11.453125" customWidth="1"/>
    <col min="12" max="13" width="11.453125" style="61" customWidth="1"/>
    <col min="14" max="16" width="11.453125" customWidth="1"/>
  </cols>
  <sheetData>
    <row r="1" spans="1:16" x14ac:dyDescent="0.35">
      <c r="A1" s="1" t="s">
        <v>133</v>
      </c>
      <c r="B1" s="117"/>
      <c r="C1" s="118"/>
      <c r="G1" s="1" t="s">
        <v>133</v>
      </c>
      <c r="H1" s="117"/>
      <c r="I1" s="118"/>
    </row>
    <row r="2" spans="1:16" ht="43.5" x14ac:dyDescent="0.35">
      <c r="A2" s="1" t="s">
        <v>198</v>
      </c>
      <c r="B2" s="84" t="s">
        <v>271</v>
      </c>
      <c r="C2" s="84" t="s">
        <v>272</v>
      </c>
      <c r="D2" s="84" t="s">
        <v>73</v>
      </c>
      <c r="G2" s="1" t="s">
        <v>198</v>
      </c>
      <c r="H2" s="84" t="s">
        <v>271</v>
      </c>
      <c r="I2" s="84" t="s">
        <v>272</v>
      </c>
      <c r="J2" s="84" t="s">
        <v>73</v>
      </c>
      <c r="K2" s="2"/>
      <c r="L2" s="85"/>
      <c r="M2" s="119" t="s">
        <v>273</v>
      </c>
      <c r="N2" s="119"/>
      <c r="O2" s="11"/>
      <c r="P2" s="11"/>
    </row>
    <row r="3" spans="1:16" x14ac:dyDescent="0.35">
      <c r="A3" s="1" t="s">
        <v>227</v>
      </c>
      <c r="B3" s="86"/>
      <c r="C3" s="87"/>
      <c r="D3" s="88"/>
      <c r="G3" s="1" t="s">
        <v>227</v>
      </c>
      <c r="H3" s="86"/>
      <c r="I3" s="87"/>
      <c r="J3" s="88"/>
      <c r="M3" s="61" t="s">
        <v>274</v>
      </c>
      <c r="N3" t="s">
        <v>275</v>
      </c>
      <c r="O3" t="s">
        <v>73</v>
      </c>
    </row>
    <row r="4" spans="1:16" x14ac:dyDescent="0.35">
      <c r="A4" s="89">
        <v>43466</v>
      </c>
      <c r="B4" s="90">
        <v>-14942.046700000001</v>
      </c>
      <c r="C4" s="90">
        <v>27472.175999999999</v>
      </c>
      <c r="D4" s="1">
        <v>12530.129300000001</v>
      </c>
      <c r="G4" s="91">
        <v>2019</v>
      </c>
      <c r="H4" s="92">
        <v>-114161.8783</v>
      </c>
      <c r="I4" s="92">
        <v>76771.978099999993</v>
      </c>
      <c r="J4" s="92">
        <v>-37389.900300000001</v>
      </c>
      <c r="K4" s="93"/>
      <c r="L4" s="94">
        <f>A28</f>
        <v>44197</v>
      </c>
      <c r="M4" s="95">
        <f>B28</f>
        <v>5346.6018000000004</v>
      </c>
      <c r="N4" s="96">
        <f>C28</f>
        <v>14340.9463</v>
      </c>
      <c r="O4" s="96">
        <f>D28</f>
        <v>19687.548200000001</v>
      </c>
      <c r="P4" s="96"/>
    </row>
    <row r="5" spans="1:16" x14ac:dyDescent="0.35">
      <c r="A5" s="89">
        <v>43497</v>
      </c>
      <c r="B5" s="90">
        <v>470.23689999999999</v>
      </c>
      <c r="C5" s="90">
        <v>-20.246200000000002</v>
      </c>
      <c r="D5" s="1">
        <v>449.9907</v>
      </c>
      <c r="G5" s="9">
        <v>2020</v>
      </c>
      <c r="H5" s="97">
        <v>-125590.3535</v>
      </c>
      <c r="I5" s="97">
        <v>-39918.662600000003</v>
      </c>
      <c r="J5" s="97">
        <v>-165509.01610000001</v>
      </c>
      <c r="K5" s="93"/>
      <c r="L5" s="94">
        <f t="shared" ref="L5:L34" si="0">A29</f>
        <v>44228</v>
      </c>
      <c r="M5" s="95">
        <f>M4+B29</f>
        <v>-9816.1489999999994</v>
      </c>
      <c r="N5" s="96">
        <f>N4+C29</f>
        <v>18700.7549</v>
      </c>
      <c r="O5" s="96">
        <f>O4+D29</f>
        <v>8884.6060000000016</v>
      </c>
      <c r="P5" s="96"/>
    </row>
    <row r="6" spans="1:16" x14ac:dyDescent="0.35">
      <c r="A6" s="89">
        <v>43525</v>
      </c>
      <c r="B6" s="90">
        <v>-10192.3388</v>
      </c>
      <c r="C6" s="90">
        <v>2071.3305</v>
      </c>
      <c r="D6" s="1">
        <v>-8121.0083000000004</v>
      </c>
      <c r="G6" s="9">
        <v>2021</v>
      </c>
      <c r="H6" s="97">
        <v>-153093.64600000001</v>
      </c>
      <c r="I6" s="97">
        <v>-2655.4096</v>
      </c>
      <c r="J6" s="97">
        <v>-155749.05559999999</v>
      </c>
      <c r="K6" s="93"/>
      <c r="L6" s="94">
        <f t="shared" si="0"/>
        <v>44256</v>
      </c>
      <c r="M6" s="95">
        <f t="shared" ref="M6:M34" si="1">M5+B30</f>
        <v>-9059.8087999999989</v>
      </c>
      <c r="N6" s="96">
        <f>C30+N5</f>
        <v>4818.1484</v>
      </c>
      <c r="O6" s="96">
        <f t="shared" ref="O6:O35" si="2">O5+D30</f>
        <v>-4241.6602999999977</v>
      </c>
      <c r="P6" s="96"/>
    </row>
    <row r="7" spans="1:16" x14ac:dyDescent="0.35">
      <c r="A7" s="89">
        <v>43556</v>
      </c>
      <c r="B7" s="90">
        <v>-2076.386</v>
      </c>
      <c r="C7" s="90">
        <v>18076.9018</v>
      </c>
      <c r="D7" s="1">
        <v>16000.515799999999</v>
      </c>
      <c r="G7" s="9">
        <v>2022</v>
      </c>
      <c r="H7" s="97">
        <v>-84673.771099999998</v>
      </c>
      <c r="I7" s="97">
        <v>-13253.634</v>
      </c>
      <c r="J7" s="97">
        <v>-97927.405100000004</v>
      </c>
      <c r="K7" s="93"/>
      <c r="L7" s="94">
        <f t="shared" si="0"/>
        <v>44287</v>
      </c>
      <c r="M7" s="95">
        <f t="shared" si="1"/>
        <v>-10762.392399999999</v>
      </c>
      <c r="N7" s="96">
        <f t="shared" ref="N7:N35" si="3">C31+N6</f>
        <v>23126.721799999999</v>
      </c>
      <c r="O7" s="96">
        <f t="shared" si="2"/>
        <v>12364.329500000002</v>
      </c>
      <c r="P7" s="96"/>
    </row>
    <row r="8" spans="1:16" x14ac:dyDescent="0.35">
      <c r="A8" s="89">
        <v>43586</v>
      </c>
      <c r="B8" s="90">
        <v>-9125.57</v>
      </c>
      <c r="C8" s="90">
        <v>6077.9497000000001</v>
      </c>
      <c r="D8" s="1">
        <v>-3047.6203</v>
      </c>
      <c r="G8" s="98">
        <v>2023</v>
      </c>
      <c r="H8" s="99"/>
      <c r="I8" s="99"/>
      <c r="J8" s="98"/>
      <c r="L8" s="94">
        <f t="shared" si="0"/>
        <v>44317</v>
      </c>
      <c r="M8" s="95">
        <f t="shared" si="1"/>
        <v>-16337.814399999999</v>
      </c>
      <c r="N8" s="96">
        <f t="shared" si="3"/>
        <v>27017.732400000001</v>
      </c>
      <c r="O8" s="96">
        <f t="shared" si="2"/>
        <v>10679.918100000003</v>
      </c>
      <c r="P8" s="96"/>
    </row>
    <row r="9" spans="1:16" x14ac:dyDescent="0.35">
      <c r="A9" s="89">
        <v>43617</v>
      </c>
      <c r="B9" s="90">
        <v>6615.4422000000004</v>
      </c>
      <c r="C9" s="90">
        <v>-1724.2909999999999</v>
      </c>
      <c r="D9" s="1">
        <v>4891.1512000000002</v>
      </c>
      <c r="L9" s="94">
        <f t="shared" si="0"/>
        <v>44348</v>
      </c>
      <c r="M9" s="95">
        <f t="shared" si="1"/>
        <v>-40542.390599999999</v>
      </c>
      <c r="N9" s="96">
        <f t="shared" si="3"/>
        <v>17190.051500000001</v>
      </c>
      <c r="O9" s="96">
        <f t="shared" si="2"/>
        <v>-23352.339</v>
      </c>
      <c r="P9" s="96"/>
    </row>
    <row r="10" spans="1:16" x14ac:dyDescent="0.35">
      <c r="A10" s="89">
        <v>43647</v>
      </c>
      <c r="B10" s="90">
        <v>-12379.9506</v>
      </c>
      <c r="C10" s="90">
        <v>-2144.8796000000002</v>
      </c>
      <c r="D10" s="1">
        <v>-14524.830099999999</v>
      </c>
      <c r="L10" s="94">
        <f t="shared" si="0"/>
        <v>44378</v>
      </c>
      <c r="M10" s="95">
        <f t="shared" si="1"/>
        <v>-68402.386499999993</v>
      </c>
      <c r="N10" s="96">
        <f t="shared" si="3"/>
        <v>16304.022400000002</v>
      </c>
      <c r="O10" s="96">
        <f t="shared" si="2"/>
        <v>-52098.363899999997</v>
      </c>
      <c r="P10" s="96"/>
    </row>
    <row r="11" spans="1:16" x14ac:dyDescent="0.35">
      <c r="A11" s="89">
        <v>43678</v>
      </c>
      <c r="B11" s="90">
        <v>-21452.157599999999</v>
      </c>
      <c r="C11" s="90">
        <v>-5246.4054999999998</v>
      </c>
      <c r="D11" s="1">
        <v>-26698.563099999999</v>
      </c>
      <c r="L11" s="94">
        <f t="shared" si="0"/>
        <v>44409</v>
      </c>
      <c r="M11" s="95">
        <f t="shared" si="1"/>
        <v>-85012.791899999997</v>
      </c>
      <c r="N11" s="96">
        <f t="shared" si="3"/>
        <v>26248.457000000002</v>
      </c>
      <c r="O11" s="96">
        <f t="shared" si="2"/>
        <v>-58764.334699999999</v>
      </c>
      <c r="P11" s="96"/>
    </row>
    <row r="12" spans="1:16" x14ac:dyDescent="0.35">
      <c r="A12" s="89">
        <v>43709</v>
      </c>
      <c r="B12" s="90">
        <v>-10617.938399999999</v>
      </c>
      <c r="C12" s="90">
        <v>-3237.8467000000001</v>
      </c>
      <c r="D12" s="1">
        <v>-13855.7852</v>
      </c>
      <c r="L12" s="94">
        <f t="shared" si="0"/>
        <v>44440</v>
      </c>
      <c r="M12" s="95">
        <f t="shared" si="1"/>
        <v>-88109.705600000001</v>
      </c>
      <c r="N12" s="96">
        <f t="shared" si="3"/>
        <v>9263.2332000000024</v>
      </c>
      <c r="O12" s="96">
        <f t="shared" si="2"/>
        <v>-78846.472200000004</v>
      </c>
      <c r="P12" s="96"/>
    </row>
    <row r="13" spans="1:16" x14ac:dyDescent="0.35">
      <c r="A13" s="89">
        <v>43739</v>
      </c>
      <c r="B13" s="90">
        <v>-22550.283599999999</v>
      </c>
      <c r="C13" s="90">
        <v>17876.151300000001</v>
      </c>
      <c r="D13" s="1">
        <v>-4674.1322</v>
      </c>
      <c r="L13" s="94">
        <f t="shared" si="0"/>
        <v>44470</v>
      </c>
      <c r="M13" s="95">
        <f t="shared" si="1"/>
        <v>-108550.041</v>
      </c>
      <c r="N13" s="96">
        <f t="shared" si="3"/>
        <v>8367.7477000000017</v>
      </c>
      <c r="O13" s="96">
        <f t="shared" si="2"/>
        <v>-100182.29310000001</v>
      </c>
      <c r="P13" s="96"/>
    </row>
    <row r="14" spans="1:16" x14ac:dyDescent="0.35">
      <c r="A14" s="89">
        <v>43770</v>
      </c>
      <c r="B14" s="90">
        <v>-15627.755300000001</v>
      </c>
      <c r="C14" s="90">
        <v>220.04249999999999</v>
      </c>
      <c r="D14" s="1">
        <v>-15407.712799999999</v>
      </c>
      <c r="L14" s="94">
        <f t="shared" si="0"/>
        <v>44501</v>
      </c>
      <c r="M14" s="95">
        <f t="shared" si="1"/>
        <v>-126610.49219999999</v>
      </c>
      <c r="N14" s="96">
        <f t="shared" si="3"/>
        <v>-1898.4735999999975</v>
      </c>
      <c r="O14" s="96">
        <f t="shared" si="2"/>
        <v>-128508.96570000002</v>
      </c>
      <c r="P14" s="96"/>
    </row>
    <row r="15" spans="1:16" x14ac:dyDescent="0.35">
      <c r="A15" s="89">
        <v>43800</v>
      </c>
      <c r="B15" s="90">
        <v>-2283.1304</v>
      </c>
      <c r="C15" s="90">
        <v>17351.095099999999</v>
      </c>
      <c r="D15" s="1">
        <v>15067.9647</v>
      </c>
      <c r="L15" s="94">
        <f t="shared" si="0"/>
        <v>44531</v>
      </c>
      <c r="M15" s="95">
        <f t="shared" si="1"/>
        <v>-153093.64619999999</v>
      </c>
      <c r="N15" s="96">
        <f t="shared" si="3"/>
        <v>-2655.4094999999975</v>
      </c>
      <c r="O15" s="96">
        <f t="shared" si="2"/>
        <v>-155749.05560000002</v>
      </c>
      <c r="P15" s="96"/>
    </row>
    <row r="16" spans="1:16" x14ac:dyDescent="0.35">
      <c r="A16" s="89">
        <v>43831</v>
      </c>
      <c r="B16" s="90">
        <v>-6466.4439000000002</v>
      </c>
      <c r="C16" s="90">
        <v>11870.905199999999</v>
      </c>
      <c r="D16" s="1">
        <v>5404.4612999999999</v>
      </c>
      <c r="L16" s="94">
        <f t="shared" si="0"/>
        <v>44562</v>
      </c>
      <c r="M16" s="95">
        <f t="shared" si="1"/>
        <v>-155755.0827</v>
      </c>
      <c r="N16" s="96">
        <f t="shared" si="3"/>
        <v>11001.241900000003</v>
      </c>
      <c r="O16" s="96">
        <f t="shared" si="2"/>
        <v>-144753.84070000003</v>
      </c>
      <c r="P16" s="96"/>
    </row>
    <row r="17" spans="1:16" x14ac:dyDescent="0.35">
      <c r="A17" s="89">
        <v>43862</v>
      </c>
      <c r="B17" s="90">
        <v>-4687.0673999999999</v>
      </c>
      <c r="C17" s="90">
        <v>2103.1151</v>
      </c>
      <c r="D17" s="1">
        <v>-2583.9522999999999</v>
      </c>
      <c r="L17" s="94">
        <f t="shared" si="0"/>
        <v>44593</v>
      </c>
      <c r="M17" s="95">
        <f t="shared" si="1"/>
        <v>-140737.12330000001</v>
      </c>
      <c r="N17" s="96">
        <f t="shared" si="3"/>
        <v>19754.536100000005</v>
      </c>
      <c r="O17" s="96">
        <f t="shared" si="2"/>
        <v>-120982.58710000003</v>
      </c>
      <c r="P17" s="96"/>
    </row>
    <row r="18" spans="1:16" x14ac:dyDescent="0.35">
      <c r="A18" s="89">
        <v>43891</v>
      </c>
      <c r="B18" s="90">
        <v>-15964.862999999999</v>
      </c>
      <c r="C18" s="90">
        <v>-47553.233800000002</v>
      </c>
      <c r="D18" s="1">
        <v>-63518.096799999999</v>
      </c>
      <c r="L18" s="94">
        <f t="shared" si="0"/>
        <v>44621</v>
      </c>
      <c r="M18" s="95">
        <f t="shared" si="1"/>
        <v>-125210.3864</v>
      </c>
      <c r="N18" s="96">
        <f t="shared" si="3"/>
        <v>2199.1971000000049</v>
      </c>
      <c r="O18" s="96">
        <f t="shared" si="2"/>
        <v>-123011.18920000004</v>
      </c>
      <c r="P18" s="96"/>
    </row>
    <row r="19" spans="1:16" x14ac:dyDescent="0.35">
      <c r="A19" s="89">
        <v>43922</v>
      </c>
      <c r="B19" s="90">
        <v>-5255.8173999999999</v>
      </c>
      <c r="C19" s="90">
        <v>-4626.0455000000002</v>
      </c>
      <c r="D19" s="1">
        <v>-9881.8629000000001</v>
      </c>
      <c r="L19" s="94">
        <f t="shared" si="0"/>
        <v>44652</v>
      </c>
      <c r="M19" s="95">
        <f t="shared" si="1"/>
        <v>-138460.63529999999</v>
      </c>
      <c r="N19" s="96">
        <f t="shared" si="3"/>
        <v>13391.151900000004</v>
      </c>
      <c r="O19" s="96">
        <f t="shared" si="2"/>
        <v>-125069.48330000004</v>
      </c>
      <c r="P19" s="96"/>
    </row>
    <row r="20" spans="1:16" x14ac:dyDescent="0.35">
      <c r="A20" s="89">
        <v>43952</v>
      </c>
      <c r="B20" s="90">
        <v>-11612.875599999999</v>
      </c>
      <c r="C20" s="90">
        <v>-12243.8076</v>
      </c>
      <c r="D20" s="1">
        <v>-23856.683199999999</v>
      </c>
      <c r="L20" s="94">
        <f t="shared" si="0"/>
        <v>44682</v>
      </c>
      <c r="M20" s="95">
        <f t="shared" si="1"/>
        <v>-152149.5478</v>
      </c>
      <c r="N20" s="96">
        <f t="shared" si="3"/>
        <v>-4074.9194999999963</v>
      </c>
      <c r="O20" s="96">
        <f t="shared" si="2"/>
        <v>-156224.46720000004</v>
      </c>
      <c r="P20" s="96"/>
    </row>
    <row r="21" spans="1:16" x14ac:dyDescent="0.35">
      <c r="A21" s="89">
        <v>43983</v>
      </c>
      <c r="B21" s="90">
        <v>-9962.6180000000004</v>
      </c>
      <c r="C21" s="90">
        <v>-12287.763800000001</v>
      </c>
      <c r="D21" s="1">
        <v>-22250.381799999999</v>
      </c>
      <c r="L21" s="94">
        <f t="shared" si="0"/>
        <v>44713</v>
      </c>
      <c r="M21" s="95">
        <f t="shared" si="1"/>
        <v>-173054.44260000001</v>
      </c>
      <c r="N21" s="96">
        <f t="shared" si="3"/>
        <v>6065.1290000000045</v>
      </c>
      <c r="O21" s="96">
        <f t="shared" si="2"/>
        <v>-166989.31350000005</v>
      </c>
      <c r="P21" s="96"/>
    </row>
    <row r="22" spans="1:16" x14ac:dyDescent="0.35">
      <c r="A22" s="89">
        <v>44013</v>
      </c>
      <c r="B22" s="90">
        <v>-9037.4513000000006</v>
      </c>
      <c r="C22" s="90">
        <v>-938.35609999999997</v>
      </c>
      <c r="D22" s="1">
        <v>-9975.8075000000008</v>
      </c>
      <c r="L22" s="94">
        <f t="shared" si="0"/>
        <v>44743</v>
      </c>
      <c r="M22" s="95">
        <f t="shared" si="1"/>
        <v>-196012.93800000002</v>
      </c>
      <c r="N22" s="96">
        <f t="shared" si="3"/>
        <v>-9027.9044999999951</v>
      </c>
      <c r="O22" s="96">
        <f t="shared" si="2"/>
        <v>-205040.84240000005</v>
      </c>
      <c r="P22" s="96"/>
    </row>
    <row r="23" spans="1:16" x14ac:dyDescent="0.35">
      <c r="A23" s="89">
        <v>44044</v>
      </c>
      <c r="B23" s="90">
        <v>-25876.025600000001</v>
      </c>
      <c r="C23" s="90">
        <v>-506.65789999999998</v>
      </c>
      <c r="D23" s="1">
        <v>-26382.6836</v>
      </c>
      <c r="L23" s="94">
        <f t="shared" si="0"/>
        <v>44774</v>
      </c>
      <c r="M23" s="95">
        <f t="shared" si="1"/>
        <v>-203831.39830000003</v>
      </c>
      <c r="N23" s="96">
        <f t="shared" si="3"/>
        <v>7900.1511000000046</v>
      </c>
      <c r="O23" s="96">
        <f t="shared" si="2"/>
        <v>-195931.24710000004</v>
      </c>
      <c r="P23" s="96"/>
    </row>
    <row r="24" spans="1:16" x14ac:dyDescent="0.35">
      <c r="A24" s="89">
        <v>44075</v>
      </c>
      <c r="B24" s="90">
        <v>-14896.7899</v>
      </c>
      <c r="C24" s="90">
        <v>-8534.4701999999997</v>
      </c>
      <c r="D24" s="1">
        <v>-23431.2601</v>
      </c>
      <c r="L24" s="94">
        <f t="shared" si="0"/>
        <v>44805</v>
      </c>
      <c r="M24" s="95">
        <f t="shared" si="1"/>
        <v>-222973.23930000002</v>
      </c>
      <c r="N24" s="96">
        <f t="shared" si="3"/>
        <v>7456.0836000000045</v>
      </c>
      <c r="O24" s="96">
        <f t="shared" si="2"/>
        <v>-215517.15560000003</v>
      </c>
      <c r="P24" s="96"/>
    </row>
    <row r="25" spans="1:16" x14ac:dyDescent="0.35">
      <c r="A25" s="89">
        <v>44105</v>
      </c>
      <c r="B25" s="90">
        <v>-16835.075799999999</v>
      </c>
      <c r="C25" s="90">
        <v>-1024.7538</v>
      </c>
      <c r="D25" s="1">
        <v>-17859.829600000001</v>
      </c>
      <c r="L25" s="94">
        <f t="shared" si="0"/>
        <v>44835</v>
      </c>
      <c r="M25" s="95">
        <f t="shared" si="1"/>
        <v>-223919.19240000003</v>
      </c>
      <c r="N25" s="96">
        <f t="shared" si="3"/>
        <v>491.29260000000431</v>
      </c>
      <c r="O25" s="96">
        <f t="shared" si="2"/>
        <v>-223427.89970000004</v>
      </c>
      <c r="P25" s="96"/>
    </row>
    <row r="26" spans="1:16" x14ac:dyDescent="0.35">
      <c r="A26" s="89">
        <v>44136</v>
      </c>
      <c r="B26" s="90">
        <v>-16722.661800000002</v>
      </c>
      <c r="C26" s="90">
        <v>20607.700799999999</v>
      </c>
      <c r="D26" s="1">
        <v>3885.0390000000002</v>
      </c>
      <c r="L26" s="94">
        <f t="shared" si="0"/>
        <v>44866</v>
      </c>
      <c r="M26" s="95">
        <f t="shared" si="1"/>
        <v>-220477.14060000004</v>
      </c>
      <c r="N26" s="96">
        <f t="shared" si="3"/>
        <v>-7288.1493999999957</v>
      </c>
      <c r="O26" s="96">
        <f t="shared" si="2"/>
        <v>-227765.29000000004</v>
      </c>
      <c r="P26" s="96"/>
    </row>
    <row r="27" spans="1:16" x14ac:dyDescent="0.35">
      <c r="A27" s="89">
        <v>44166</v>
      </c>
      <c r="B27" s="90">
        <v>11727.3362</v>
      </c>
      <c r="C27" s="90">
        <v>13214.705099999999</v>
      </c>
      <c r="D27" s="1">
        <v>24942.041300000001</v>
      </c>
      <c r="L27" s="94">
        <f t="shared" si="0"/>
        <v>44896</v>
      </c>
      <c r="M27" s="95">
        <f t="shared" si="1"/>
        <v>-237767.41710000005</v>
      </c>
      <c r="N27" s="96">
        <f t="shared" si="3"/>
        <v>-15909.043599999997</v>
      </c>
      <c r="O27" s="96">
        <f t="shared" si="2"/>
        <v>-253676.46070000003</v>
      </c>
      <c r="P27" s="96"/>
    </row>
    <row r="28" spans="1:16" x14ac:dyDescent="0.35">
      <c r="A28" s="89">
        <v>44197</v>
      </c>
      <c r="B28" s="90">
        <v>5346.6018000000004</v>
      </c>
      <c r="C28" s="90">
        <v>14340.9463</v>
      </c>
      <c r="D28" s="1">
        <v>19687.548200000001</v>
      </c>
      <c r="L28" s="94">
        <f t="shared" si="0"/>
        <v>44927</v>
      </c>
      <c r="M28" s="95">
        <f t="shared" si="1"/>
        <v>-249661.65730000005</v>
      </c>
      <c r="N28" s="96">
        <f t="shared" si="3"/>
        <v>-6628.0631999999969</v>
      </c>
      <c r="O28" s="96">
        <f t="shared" si="2"/>
        <v>-256289.72050000002</v>
      </c>
      <c r="P28" s="96"/>
    </row>
    <row r="29" spans="1:16" x14ac:dyDescent="0.35">
      <c r="A29" s="89">
        <v>44228</v>
      </c>
      <c r="B29" s="90">
        <v>-15162.7508</v>
      </c>
      <c r="C29" s="90">
        <v>4359.8086000000003</v>
      </c>
      <c r="D29" s="1">
        <v>-10802.9422</v>
      </c>
      <c r="L29" s="94">
        <f t="shared" si="0"/>
        <v>44958</v>
      </c>
      <c r="M29" s="95">
        <f t="shared" si="1"/>
        <v>-255285.04190000004</v>
      </c>
      <c r="N29" s="96">
        <f t="shared" si="3"/>
        <v>-17678.823499999999</v>
      </c>
      <c r="O29" s="96">
        <f t="shared" si="2"/>
        <v>-272963.86540000001</v>
      </c>
      <c r="P29" s="96"/>
    </row>
    <row r="30" spans="1:16" x14ac:dyDescent="0.35">
      <c r="A30" s="89">
        <v>44256</v>
      </c>
      <c r="B30" s="90">
        <v>756.34019999999998</v>
      </c>
      <c r="C30" s="90">
        <v>-13882.6065</v>
      </c>
      <c r="D30" s="1">
        <v>-13126.266299999999</v>
      </c>
      <c r="L30" s="94">
        <f>A54</f>
        <v>44986</v>
      </c>
      <c r="M30" s="95">
        <f t="shared" si="1"/>
        <v>-267320.13190000004</v>
      </c>
      <c r="N30" s="96">
        <f t="shared" si="3"/>
        <v>-41970.892999999996</v>
      </c>
      <c r="O30" s="96">
        <f t="shared" si="2"/>
        <v>-309291.02490000002</v>
      </c>
      <c r="P30" s="96"/>
    </row>
    <row r="31" spans="1:16" x14ac:dyDescent="0.35">
      <c r="A31" s="89">
        <v>44287</v>
      </c>
      <c r="B31" s="90">
        <v>-1702.5835999999999</v>
      </c>
      <c r="C31" s="90">
        <v>18308.573400000001</v>
      </c>
      <c r="D31" s="1">
        <v>16605.989799999999</v>
      </c>
      <c r="L31" s="94">
        <f t="shared" si="0"/>
        <v>45017</v>
      </c>
      <c r="M31" s="95">
        <f t="shared" si="1"/>
        <v>-261283.87250000003</v>
      </c>
      <c r="N31" s="96">
        <f t="shared" si="3"/>
        <v>-23958.393599999996</v>
      </c>
      <c r="O31" s="96">
        <f t="shared" si="2"/>
        <v>-285242.26610000001</v>
      </c>
      <c r="P31" s="96"/>
    </row>
    <row r="32" spans="1:16" x14ac:dyDescent="0.35">
      <c r="A32" s="89">
        <v>44317</v>
      </c>
      <c r="B32" s="90">
        <v>-5575.4219999999996</v>
      </c>
      <c r="C32" s="90">
        <v>3891.0106000000001</v>
      </c>
      <c r="D32" s="1">
        <v>-1684.4114</v>
      </c>
      <c r="L32" s="94">
        <f t="shared" si="0"/>
        <v>45047</v>
      </c>
      <c r="M32" s="95">
        <f t="shared" si="1"/>
        <v>-274250.47960000002</v>
      </c>
      <c r="N32" s="96">
        <f t="shared" si="3"/>
        <v>-34370.5049</v>
      </c>
      <c r="O32" s="96">
        <f t="shared" si="2"/>
        <v>-308620.98450000002</v>
      </c>
      <c r="P32" s="96"/>
    </row>
    <row r="33" spans="1:16" x14ac:dyDescent="0.35">
      <c r="A33" s="89">
        <v>44348</v>
      </c>
      <c r="B33" s="90">
        <v>-24204.5762</v>
      </c>
      <c r="C33" s="90">
        <v>-9827.6808999999994</v>
      </c>
      <c r="D33" s="1">
        <v>-34032.257100000003</v>
      </c>
      <c r="L33" s="94">
        <f t="shared" si="0"/>
        <v>45078</v>
      </c>
      <c r="M33" s="95">
        <f t="shared" si="1"/>
        <v>-294353.7941</v>
      </c>
      <c r="N33" s="96">
        <f t="shared" si="3"/>
        <v>-19849.000200000002</v>
      </c>
      <c r="O33" s="96">
        <f t="shared" si="2"/>
        <v>-314202.7942</v>
      </c>
      <c r="P33" s="96"/>
    </row>
    <row r="34" spans="1:16" x14ac:dyDescent="0.35">
      <c r="A34" s="89">
        <v>44378</v>
      </c>
      <c r="B34" s="90">
        <v>-27859.995900000002</v>
      </c>
      <c r="C34" s="90">
        <v>-886.02909999999997</v>
      </c>
      <c r="D34" s="1">
        <v>-28746.0249</v>
      </c>
      <c r="L34" s="94">
        <f t="shared" si="0"/>
        <v>45108</v>
      </c>
      <c r="M34" s="95">
        <f t="shared" si="1"/>
        <v>-302486.50180000003</v>
      </c>
      <c r="N34" s="96">
        <f>C58+N33</f>
        <v>-12202.536800000002</v>
      </c>
      <c r="O34" s="96">
        <f t="shared" si="2"/>
        <v>-314689.03850000002</v>
      </c>
      <c r="P34" s="96"/>
    </row>
    <row r="35" spans="1:16" x14ac:dyDescent="0.35">
      <c r="A35" s="89">
        <v>44409</v>
      </c>
      <c r="B35" s="90">
        <v>-16610.4054</v>
      </c>
      <c r="C35" s="90">
        <v>9944.4346000000005</v>
      </c>
      <c r="D35" s="1">
        <v>-6665.9708000000001</v>
      </c>
      <c r="L35" s="94">
        <f>A59</f>
        <v>45139</v>
      </c>
      <c r="M35" s="95">
        <f>M34+B59</f>
        <v>-327183.72320000001</v>
      </c>
      <c r="N35" s="96">
        <f t="shared" si="3"/>
        <v>-20152.193600000002</v>
      </c>
      <c r="O35" s="96">
        <f t="shared" si="2"/>
        <v>-347335.9167</v>
      </c>
      <c r="P35" s="96"/>
    </row>
    <row r="36" spans="1:16" x14ac:dyDescent="0.35">
      <c r="A36" s="89">
        <v>44440</v>
      </c>
      <c r="B36" s="90">
        <v>-3096.9137000000001</v>
      </c>
      <c r="C36" s="90">
        <v>-16985.2238</v>
      </c>
      <c r="D36" s="1">
        <v>-20082.137500000001</v>
      </c>
    </row>
    <row r="37" spans="1:16" x14ac:dyDescent="0.35">
      <c r="A37" s="89">
        <v>44470</v>
      </c>
      <c r="B37" s="90">
        <v>-20440.3354</v>
      </c>
      <c r="C37" s="90">
        <v>-895.4855</v>
      </c>
      <c r="D37" s="1">
        <v>-21335.820899999999</v>
      </c>
    </row>
    <row r="38" spans="1:16" x14ac:dyDescent="0.35">
      <c r="A38" s="89">
        <v>44501</v>
      </c>
      <c r="B38" s="90">
        <v>-18060.4512</v>
      </c>
      <c r="C38" s="90">
        <v>-10266.221299999999</v>
      </c>
      <c r="D38" s="1">
        <v>-28326.672600000002</v>
      </c>
    </row>
    <row r="39" spans="1:16" x14ac:dyDescent="0.35">
      <c r="A39" s="89">
        <v>44531</v>
      </c>
      <c r="B39" s="90">
        <v>-26483.153999999999</v>
      </c>
      <c r="C39" s="90">
        <v>-756.93589999999995</v>
      </c>
      <c r="D39" s="1">
        <v>-27240.089899999999</v>
      </c>
    </row>
    <row r="40" spans="1:16" x14ac:dyDescent="0.35">
      <c r="A40" s="89">
        <v>44562</v>
      </c>
      <c r="B40" s="90">
        <v>-2661.4364999999998</v>
      </c>
      <c r="C40" s="90">
        <v>13656.651400000001</v>
      </c>
      <c r="D40" s="1">
        <v>10995.214900000001</v>
      </c>
    </row>
    <row r="41" spans="1:16" x14ac:dyDescent="0.35">
      <c r="A41" s="89">
        <v>44593</v>
      </c>
      <c r="B41" s="90">
        <v>15017.9594</v>
      </c>
      <c r="C41" s="90">
        <v>8753.2942000000003</v>
      </c>
      <c r="D41" s="1">
        <v>23771.2536</v>
      </c>
    </row>
    <row r="42" spans="1:16" x14ac:dyDescent="0.35">
      <c r="A42" s="89">
        <v>44621</v>
      </c>
      <c r="B42" s="90">
        <v>15526.7369</v>
      </c>
      <c r="C42" s="90">
        <v>-17555.339</v>
      </c>
      <c r="D42" s="1">
        <v>-2028.6021000000001</v>
      </c>
    </row>
    <row r="43" spans="1:16" x14ac:dyDescent="0.35">
      <c r="A43" s="89">
        <v>44652</v>
      </c>
      <c r="B43" s="90">
        <v>-13250.248900000001</v>
      </c>
      <c r="C43" s="90">
        <v>11191.9548</v>
      </c>
      <c r="D43" s="1">
        <v>-2058.2941000000001</v>
      </c>
    </row>
    <row r="44" spans="1:16" x14ac:dyDescent="0.35">
      <c r="A44" s="89">
        <v>44682</v>
      </c>
      <c r="B44" s="90">
        <v>-13688.9125</v>
      </c>
      <c r="C44" s="90">
        <v>-17466.071400000001</v>
      </c>
      <c r="D44" s="1">
        <v>-31154.983899999999</v>
      </c>
    </row>
    <row r="45" spans="1:16" x14ac:dyDescent="0.35">
      <c r="A45" s="89">
        <v>44713</v>
      </c>
      <c r="B45" s="90">
        <v>-20904.894799999998</v>
      </c>
      <c r="C45" s="90">
        <v>10140.048500000001</v>
      </c>
      <c r="D45" s="1">
        <v>-10764.846299999999</v>
      </c>
    </row>
    <row r="46" spans="1:16" x14ac:dyDescent="0.35">
      <c r="A46" s="89">
        <v>44743</v>
      </c>
      <c r="B46" s="90">
        <v>-22958.4954</v>
      </c>
      <c r="C46" s="90">
        <v>-15093.0335</v>
      </c>
      <c r="D46" s="1">
        <v>-38051.528899999998</v>
      </c>
    </row>
    <row r="47" spans="1:16" x14ac:dyDescent="0.35">
      <c r="A47" s="89">
        <v>44774</v>
      </c>
      <c r="B47" s="90">
        <v>-7818.4602999999997</v>
      </c>
      <c r="C47" s="90">
        <v>16928.0556</v>
      </c>
      <c r="D47" s="1">
        <v>9109.5953000000009</v>
      </c>
    </row>
    <row r="48" spans="1:16" x14ac:dyDescent="0.35">
      <c r="A48" s="89">
        <v>44805</v>
      </c>
      <c r="B48" s="90">
        <v>-19141.841</v>
      </c>
      <c r="C48" s="90">
        <v>-444.0675</v>
      </c>
      <c r="D48" s="1">
        <v>-19585.908500000001</v>
      </c>
    </row>
    <row r="49" spans="1:4" x14ac:dyDescent="0.35">
      <c r="A49" s="89">
        <v>44835</v>
      </c>
      <c r="B49" s="90">
        <v>-945.95309999999995</v>
      </c>
      <c r="C49" s="90">
        <v>-6964.7910000000002</v>
      </c>
      <c r="D49" s="1">
        <v>-7910.7440999999999</v>
      </c>
    </row>
    <row r="50" spans="1:4" x14ac:dyDescent="0.35">
      <c r="A50" s="89">
        <v>44866</v>
      </c>
      <c r="B50" s="90">
        <v>3442.0518000000002</v>
      </c>
      <c r="C50" s="90">
        <v>-7779.442</v>
      </c>
      <c r="D50" s="1">
        <v>-4337.3903</v>
      </c>
    </row>
    <row r="51" spans="1:4" x14ac:dyDescent="0.35">
      <c r="A51" s="89">
        <v>44896</v>
      </c>
      <c r="B51" s="90">
        <v>-17290.2765</v>
      </c>
      <c r="C51" s="90">
        <v>-8620.8942000000006</v>
      </c>
      <c r="D51" s="1">
        <v>-25911.170699999999</v>
      </c>
    </row>
    <row r="52" spans="1:4" x14ac:dyDescent="0.35">
      <c r="A52" s="89">
        <v>44927</v>
      </c>
      <c r="B52" s="90">
        <v>-11894.2402</v>
      </c>
      <c r="C52" s="90">
        <v>9280.9804000000004</v>
      </c>
      <c r="D52" s="1">
        <v>-2613.2597999999998</v>
      </c>
    </row>
    <row r="53" spans="1:4" x14ac:dyDescent="0.35">
      <c r="A53" s="89">
        <v>44958</v>
      </c>
      <c r="B53" s="90">
        <v>-5623.3846000000003</v>
      </c>
      <c r="C53" s="90">
        <v>-11050.7603</v>
      </c>
      <c r="D53" s="1">
        <v>-16674.144899999999</v>
      </c>
    </row>
    <row r="54" spans="1:4" x14ac:dyDescent="0.35">
      <c r="A54" s="89">
        <v>44986</v>
      </c>
      <c r="B54" s="90">
        <v>-12035.09</v>
      </c>
      <c r="C54" s="90">
        <v>-24292.069500000001</v>
      </c>
      <c r="D54" s="1">
        <v>-36327.159500000002</v>
      </c>
    </row>
    <row r="55" spans="1:4" x14ac:dyDescent="0.35">
      <c r="A55" s="89">
        <v>45017</v>
      </c>
      <c r="B55" s="90">
        <v>6036.2593999999999</v>
      </c>
      <c r="C55" s="90">
        <v>18012.499400000001</v>
      </c>
      <c r="D55" s="1">
        <v>24048.7588</v>
      </c>
    </row>
    <row r="56" spans="1:4" x14ac:dyDescent="0.35">
      <c r="A56" s="89">
        <v>45047</v>
      </c>
      <c r="B56" s="90">
        <v>-12966.607099999999</v>
      </c>
      <c r="C56" s="90">
        <v>-10412.1113</v>
      </c>
      <c r="D56" s="1">
        <v>-23378.718400000002</v>
      </c>
    </row>
    <row r="57" spans="1:4" x14ac:dyDescent="0.35">
      <c r="A57" s="89">
        <v>45078</v>
      </c>
      <c r="B57" s="90">
        <v>-20103.3145</v>
      </c>
      <c r="C57" s="90">
        <v>14521.5047</v>
      </c>
      <c r="D57" s="1">
        <v>-5581.8096999999998</v>
      </c>
    </row>
    <row r="58" spans="1:4" x14ac:dyDescent="0.35">
      <c r="A58" s="89">
        <v>45108</v>
      </c>
      <c r="B58" s="90">
        <v>-8132.7076999999999</v>
      </c>
      <c r="C58" s="90">
        <v>7646.4633999999996</v>
      </c>
      <c r="D58" s="1">
        <v>-486.24430000000001</v>
      </c>
    </row>
    <row r="59" spans="1:4" x14ac:dyDescent="0.35">
      <c r="A59" s="89">
        <v>45139</v>
      </c>
      <c r="B59" s="90">
        <v>-24697.221399999999</v>
      </c>
      <c r="C59" s="90">
        <v>-7949.6567999999997</v>
      </c>
      <c r="D59" s="1">
        <v>-32646.878199999999</v>
      </c>
    </row>
    <row r="64" spans="1:4" x14ac:dyDescent="0.35">
      <c r="B64" s="58">
        <f>SUM(B52:B59)</f>
        <v>-89416.306100000002</v>
      </c>
      <c r="C64" s="58">
        <f>SUM(C52:C59)</f>
        <v>-4243.1499999999996</v>
      </c>
    </row>
    <row r="66" spans="2:4" x14ac:dyDescent="0.35">
      <c r="B66" s="58">
        <f>SUM(B42:B59)</f>
        <v>-186446.59990000003</v>
      </c>
      <c r="C66" s="58">
        <f>SUM(C42:C59)</f>
        <v>-39906.729700000011</v>
      </c>
      <c r="D66" s="58">
        <f>SUM(D42:D59)</f>
        <v>-226353.32960000003</v>
      </c>
    </row>
    <row r="68" spans="2:4" x14ac:dyDescent="0.35">
      <c r="C68" s="58"/>
    </row>
    <row r="214" ht="60" customHeight="1" x14ac:dyDescent="0.35"/>
  </sheetData>
  <mergeCells count="3">
    <mergeCell ref="B1:C1"/>
    <mergeCell ref="H1:I1"/>
    <mergeCell ref="M2:N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18FCD-C934-4FA4-826F-098DD72CA3FD}">
  <dimension ref="A1:C22"/>
  <sheetViews>
    <sheetView workbookViewId="0">
      <selection activeCell="I9" sqref="I9"/>
    </sheetView>
  </sheetViews>
  <sheetFormatPr defaultColWidth="8.81640625" defaultRowHeight="14.5" x14ac:dyDescent="0.35"/>
  <cols>
    <col min="1" max="1" width="12.1796875" customWidth="1"/>
  </cols>
  <sheetData>
    <row r="1" spans="1:3" x14ac:dyDescent="0.35">
      <c r="A1" t="s">
        <v>454</v>
      </c>
    </row>
    <row r="2" spans="1:3" ht="15.5" x14ac:dyDescent="0.35">
      <c r="A2" s="44"/>
      <c r="B2" s="44" t="s">
        <v>276</v>
      </c>
      <c r="C2" s="44" t="s">
        <v>277</v>
      </c>
    </row>
    <row r="3" spans="1:3" ht="15.5" x14ac:dyDescent="0.35">
      <c r="A3" s="100">
        <v>43525</v>
      </c>
      <c r="B3" s="44">
        <v>344311.55</v>
      </c>
      <c r="C3" s="101">
        <v>14093</v>
      </c>
    </row>
    <row r="4" spans="1:3" ht="15.5" x14ac:dyDescent="0.35">
      <c r="A4" s="100">
        <v>43617</v>
      </c>
      <c r="B4" s="44">
        <v>349672.96000000002</v>
      </c>
      <c r="C4" s="101">
        <v>5413</v>
      </c>
    </row>
    <row r="5" spans="1:3" ht="15.5" x14ac:dyDescent="0.35">
      <c r="A5" s="100">
        <v>43709</v>
      </c>
      <c r="B5" s="44">
        <v>364555.36</v>
      </c>
      <c r="C5" s="101">
        <v>14375</v>
      </c>
    </row>
    <row r="6" spans="1:3" ht="15.5" x14ac:dyDescent="0.35">
      <c r="A6" s="100">
        <v>43800</v>
      </c>
      <c r="B6" s="44">
        <v>350269.78</v>
      </c>
      <c r="C6" s="101">
        <v>-15866</v>
      </c>
    </row>
    <row r="7" spans="1:3" ht="15.5" x14ac:dyDescent="0.35">
      <c r="A7" s="100">
        <v>43891</v>
      </c>
      <c r="B7" s="44">
        <v>372380.88</v>
      </c>
      <c r="C7" s="101">
        <v>22158</v>
      </c>
    </row>
    <row r="8" spans="1:3" ht="15.5" x14ac:dyDescent="0.35">
      <c r="A8" s="100">
        <v>43983</v>
      </c>
      <c r="B8" s="44">
        <v>422751.4</v>
      </c>
      <c r="C8" s="101">
        <v>48039</v>
      </c>
    </row>
    <row r="9" spans="1:3" ht="15.5" x14ac:dyDescent="0.35">
      <c r="A9" s="100">
        <v>44075</v>
      </c>
      <c r="B9" s="44">
        <v>427536.73</v>
      </c>
      <c r="C9" s="101">
        <v>4745</v>
      </c>
    </row>
    <row r="10" spans="1:3" ht="15.5" x14ac:dyDescent="0.35">
      <c r="A10" s="100">
        <v>44166</v>
      </c>
      <c r="B10" s="44">
        <v>437682.61</v>
      </c>
      <c r="C10" s="101">
        <v>15247</v>
      </c>
    </row>
    <row r="11" spans="1:3" ht="15.5" x14ac:dyDescent="0.35">
      <c r="A11" s="100">
        <v>44256</v>
      </c>
      <c r="B11" s="44">
        <v>421939.07</v>
      </c>
      <c r="C11" s="101">
        <v>-15576</v>
      </c>
    </row>
    <row r="12" spans="1:3" ht="15.5" x14ac:dyDescent="0.35">
      <c r="A12" s="100">
        <v>44348</v>
      </c>
      <c r="B12" s="44">
        <v>376182.7</v>
      </c>
      <c r="C12" s="101">
        <v>-41832</v>
      </c>
    </row>
    <row r="13" spans="1:3" ht="15.5" x14ac:dyDescent="0.35">
      <c r="A13" s="100">
        <v>44440</v>
      </c>
      <c r="B13" s="44">
        <v>365551.34</v>
      </c>
      <c r="C13" s="101">
        <v>-10686</v>
      </c>
    </row>
    <row r="14" spans="1:3" ht="15.5" x14ac:dyDescent="0.35">
      <c r="A14" s="100">
        <v>44531</v>
      </c>
      <c r="B14" s="44">
        <v>372813.48</v>
      </c>
      <c r="C14" s="101">
        <v>-6406</v>
      </c>
    </row>
    <row r="15" spans="1:3" ht="15.5" x14ac:dyDescent="0.35">
      <c r="A15" s="100">
        <v>44621</v>
      </c>
      <c r="B15" s="44">
        <v>352618.79</v>
      </c>
      <c r="C15" s="44">
        <v>548</v>
      </c>
    </row>
    <row r="16" spans="1:3" ht="15.5" x14ac:dyDescent="0.35">
      <c r="A16" s="100">
        <v>44713</v>
      </c>
      <c r="B16" s="44">
        <v>361160.59</v>
      </c>
      <c r="C16" s="101">
        <v>-3893</v>
      </c>
    </row>
    <row r="17" spans="1:3" ht="15.5" x14ac:dyDescent="0.35">
      <c r="A17" s="100">
        <v>44805</v>
      </c>
      <c r="B17" s="44">
        <v>382457.8</v>
      </c>
      <c r="C17" s="101">
        <v>14727</v>
      </c>
    </row>
    <row r="18" spans="1:3" ht="15.5" x14ac:dyDescent="0.35">
      <c r="A18" s="100">
        <v>44896</v>
      </c>
      <c r="B18" s="44">
        <v>383005.45</v>
      </c>
      <c r="C18" s="44">
        <v>-2068.8380000000002</v>
      </c>
    </row>
    <row r="19" spans="1:3" ht="15.5" x14ac:dyDescent="0.35">
      <c r="A19" s="100">
        <v>44986</v>
      </c>
      <c r="B19" s="44">
        <v>389161.15</v>
      </c>
      <c r="C19" s="44">
        <v>15189.314700000001</v>
      </c>
    </row>
    <row r="20" spans="1:3" ht="15.5" x14ac:dyDescent="0.35">
      <c r="A20" s="100">
        <v>45078</v>
      </c>
      <c r="B20" s="44">
        <v>385515.109</v>
      </c>
      <c r="C20" s="44">
        <v>-1492.8902</v>
      </c>
    </row>
    <row r="22" spans="1:3" ht="25" x14ac:dyDescent="0.35">
      <c r="A22" s="102" t="s">
        <v>278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FB135-3CE1-47B2-9225-B295E29D67F8}">
  <dimension ref="B3:J41"/>
  <sheetViews>
    <sheetView workbookViewId="0">
      <selection activeCell="M32" sqref="M32"/>
    </sheetView>
  </sheetViews>
  <sheetFormatPr defaultRowHeight="14.5" x14ac:dyDescent="0.35"/>
  <cols>
    <col min="2" max="2" width="65.08984375" customWidth="1"/>
  </cols>
  <sheetData>
    <row r="3" spans="2:10" x14ac:dyDescent="0.35">
      <c r="B3" s="12"/>
      <c r="C3" s="13">
        <v>2016</v>
      </c>
      <c r="D3" s="13">
        <v>2017</v>
      </c>
      <c r="E3" s="13">
        <v>2018</v>
      </c>
      <c r="F3" s="13">
        <v>2019</v>
      </c>
      <c r="G3" s="13">
        <v>2020</v>
      </c>
      <c r="H3" s="13">
        <v>2021</v>
      </c>
      <c r="I3" s="13">
        <v>2022</v>
      </c>
      <c r="J3" s="13">
        <v>2023</v>
      </c>
    </row>
    <row r="4" spans="2:10" x14ac:dyDescent="0.35">
      <c r="B4" s="14" t="s">
        <v>15</v>
      </c>
      <c r="C4" s="15">
        <v>85.48868488860245</v>
      </c>
      <c r="D4" s="15">
        <v>90.250266989878625</v>
      </c>
      <c r="E4" s="15">
        <v>90.23592995364622</v>
      </c>
      <c r="F4" s="15">
        <v>90.374066936445047</v>
      </c>
      <c r="G4" s="15">
        <v>89.990948134829637</v>
      </c>
      <c r="H4" s="15">
        <v>89.844319408977185</v>
      </c>
      <c r="I4" s="15">
        <v>89.547570685079378</v>
      </c>
      <c r="J4" s="15">
        <v>89.55185220009669</v>
      </c>
    </row>
    <row r="5" spans="2:10" x14ac:dyDescent="0.35">
      <c r="B5" s="14"/>
      <c r="C5" s="16"/>
      <c r="D5" s="16"/>
      <c r="E5" s="17"/>
      <c r="F5" s="17"/>
      <c r="G5" s="17"/>
      <c r="H5" s="17"/>
      <c r="I5" s="17"/>
      <c r="J5" s="17"/>
    </row>
    <row r="6" spans="2:10" x14ac:dyDescent="0.35">
      <c r="B6" s="14" t="s">
        <v>16</v>
      </c>
      <c r="C6" s="15">
        <v>82.684569970231465</v>
      </c>
      <c r="D6" s="15">
        <v>82.905236209093573</v>
      </c>
      <c r="E6" s="15">
        <v>83.400896529251852</v>
      </c>
      <c r="F6" s="15">
        <v>83.207965557775665</v>
      </c>
      <c r="G6" s="15">
        <v>83.106702283135206</v>
      </c>
      <c r="H6" s="15">
        <v>82.684746215616954</v>
      </c>
      <c r="I6" s="15">
        <v>82.359870206342109</v>
      </c>
      <c r="J6" s="15">
        <v>81.377107572622776</v>
      </c>
    </row>
    <row r="7" spans="2:10" x14ac:dyDescent="0.35">
      <c r="B7" s="14" t="s">
        <v>17</v>
      </c>
      <c r="C7" s="18">
        <v>0.17926318751499656</v>
      </c>
      <c r="D7" s="18">
        <v>0.17926103954187469</v>
      </c>
      <c r="E7" s="18">
        <v>0.17841858277678754</v>
      </c>
      <c r="F7" s="18">
        <v>0.17922718808438323</v>
      </c>
      <c r="G7" s="18">
        <v>0.17613320165130061</v>
      </c>
      <c r="H7" s="18">
        <v>0.17807729012462495</v>
      </c>
      <c r="I7" s="18">
        <v>0.17856451616919541</v>
      </c>
      <c r="J7" s="18">
        <v>0.17832126743959548</v>
      </c>
    </row>
    <row r="8" spans="2:10" x14ac:dyDescent="0.35">
      <c r="B8" s="19"/>
      <c r="C8" s="15"/>
      <c r="D8" s="15"/>
      <c r="E8" s="20"/>
      <c r="F8" s="20"/>
      <c r="G8" s="20"/>
      <c r="H8" s="20"/>
      <c r="I8" s="20"/>
      <c r="J8" s="20"/>
    </row>
    <row r="9" spans="2:10" x14ac:dyDescent="0.35">
      <c r="B9" s="14" t="s">
        <v>18</v>
      </c>
      <c r="C9" s="16"/>
      <c r="D9" s="16"/>
      <c r="E9" s="16"/>
      <c r="F9" s="16"/>
      <c r="G9" s="16"/>
      <c r="H9" s="16"/>
      <c r="I9" s="16"/>
      <c r="J9" s="16"/>
    </row>
    <row r="10" spans="2:10" x14ac:dyDescent="0.35">
      <c r="B10" s="14" t="s">
        <v>19</v>
      </c>
      <c r="C10" s="21">
        <v>4857.4896283333337</v>
      </c>
      <c r="D10" s="21">
        <v>5005.9352958333338</v>
      </c>
      <c r="E10" s="21">
        <v>5311.4263933333341</v>
      </c>
      <c r="F10" s="21">
        <v>5769.3120316666673</v>
      </c>
      <c r="G10" s="21">
        <v>6457.2748829303428</v>
      </c>
      <c r="H10" s="21">
        <v>6562.2611522220677</v>
      </c>
      <c r="I10" s="21">
        <v>7019.6839101539408</v>
      </c>
      <c r="J10" s="21">
        <v>7448.6167223481252</v>
      </c>
    </row>
    <row r="11" spans="2:10" x14ac:dyDescent="0.35">
      <c r="B11" s="22" t="s">
        <v>20</v>
      </c>
      <c r="C11" s="15">
        <v>8.533333333333335</v>
      </c>
      <c r="D11" s="15">
        <v>3.0841666666666669</v>
      </c>
      <c r="E11" s="15">
        <v>6.0935603483359522</v>
      </c>
      <c r="F11" s="15">
        <v>8.6333333333333346</v>
      </c>
      <c r="G11" s="15">
        <v>11.925979211842508</v>
      </c>
      <c r="H11" s="15">
        <v>1.7358566460571725</v>
      </c>
      <c r="I11" s="15">
        <v>6.9633759290991994</v>
      </c>
      <c r="J11" s="15">
        <v>8.1023583300470232</v>
      </c>
    </row>
    <row r="12" spans="2:10" x14ac:dyDescent="0.35">
      <c r="B12" s="14" t="s">
        <v>21</v>
      </c>
      <c r="C12" s="23">
        <v>3692.7919666666662</v>
      </c>
      <c r="D12" s="23">
        <v>3791.2201716666659</v>
      </c>
      <c r="E12" s="23">
        <v>3944.6763575000004</v>
      </c>
      <c r="F12" s="23">
        <v>4249.4842925000003</v>
      </c>
      <c r="G12" s="23">
        <v>4542.4615878209079</v>
      </c>
      <c r="H12" s="23">
        <v>4643.1262303483418</v>
      </c>
      <c r="I12" s="23">
        <v>4983.9698619548908</v>
      </c>
      <c r="J12" s="23">
        <v>5323.95617255655</v>
      </c>
    </row>
    <row r="13" spans="2:10" x14ac:dyDescent="0.35">
      <c r="B13" s="22"/>
      <c r="C13" s="15"/>
      <c r="D13" s="15"/>
      <c r="E13" s="21"/>
      <c r="F13" s="21"/>
      <c r="G13" s="21"/>
      <c r="H13" s="21"/>
      <c r="I13" s="21"/>
      <c r="J13" s="21"/>
    </row>
    <row r="14" spans="2:10" x14ac:dyDescent="0.35">
      <c r="B14" s="19"/>
      <c r="C14" s="16"/>
      <c r="D14" s="16"/>
      <c r="E14" s="16"/>
      <c r="F14" s="16"/>
      <c r="G14" s="16"/>
      <c r="H14" s="16"/>
      <c r="I14" s="16"/>
      <c r="J14" s="16"/>
    </row>
    <row r="15" spans="2:10" x14ac:dyDescent="0.35">
      <c r="B15" s="14" t="s">
        <v>22</v>
      </c>
      <c r="C15" s="16"/>
      <c r="D15" s="16"/>
      <c r="E15" s="16"/>
      <c r="F15" s="16"/>
      <c r="G15" s="16"/>
      <c r="H15" s="16"/>
      <c r="I15" s="16"/>
      <c r="J15" s="16"/>
    </row>
    <row r="16" spans="2:10" x14ac:dyDescent="0.35">
      <c r="B16" s="14" t="s">
        <v>23</v>
      </c>
      <c r="C16" s="24">
        <v>14.978333333333333</v>
      </c>
      <c r="D16" s="24">
        <v>16.319999999999997</v>
      </c>
      <c r="E16" s="24">
        <v>16.385000000000002</v>
      </c>
      <c r="F16" s="24">
        <v>16.53416666666666</v>
      </c>
      <c r="G16" s="24">
        <v>16.212950140658574</v>
      </c>
      <c r="H16" s="24">
        <v>17.486059457121041</v>
      </c>
      <c r="I16" s="24">
        <v>17.682486538138992</v>
      </c>
      <c r="J16" s="24">
        <v>17.357830160942036</v>
      </c>
    </row>
    <row r="17" spans="2:10" x14ac:dyDescent="0.35">
      <c r="B17" s="14" t="s">
        <v>24</v>
      </c>
      <c r="C17" s="24">
        <v>12.194166666666666</v>
      </c>
      <c r="D17" s="24">
        <v>13.36</v>
      </c>
      <c r="E17" s="24">
        <v>13.315833333333332</v>
      </c>
      <c r="F17" s="24">
        <v>13.452500000000001</v>
      </c>
      <c r="G17" s="24">
        <v>13.140581820163135</v>
      </c>
      <c r="H17" s="24">
        <v>14.472139168056884</v>
      </c>
      <c r="I17" s="24">
        <v>14.963655026251343</v>
      </c>
      <c r="J17" s="24">
        <v>14.9853744609999</v>
      </c>
    </row>
    <row r="18" spans="2:10" x14ac:dyDescent="0.35">
      <c r="B18" s="14"/>
      <c r="C18" s="24">
        <v>11.786666666666669</v>
      </c>
      <c r="D18" s="24">
        <v>12.892499999999998</v>
      </c>
      <c r="E18" s="24">
        <v>12.788333333333334</v>
      </c>
      <c r="F18" s="24">
        <v>12.686666666666667</v>
      </c>
      <c r="G18" s="24">
        <v>12.327502705936014</v>
      </c>
      <c r="H18" s="24">
        <v>13.297793668175833</v>
      </c>
      <c r="I18" s="24">
        <v>13.626365756762709</v>
      </c>
      <c r="J18" s="24">
        <v>13.451126118467663</v>
      </c>
    </row>
    <row r="19" spans="2:10" x14ac:dyDescent="0.35">
      <c r="B19" s="19"/>
      <c r="C19" s="16"/>
      <c r="D19" s="16"/>
      <c r="E19" s="16"/>
      <c r="F19" s="16"/>
      <c r="G19" s="16"/>
      <c r="H19" s="16"/>
      <c r="I19" s="16"/>
      <c r="J19" s="16"/>
    </row>
    <row r="20" spans="2:10" x14ac:dyDescent="0.35">
      <c r="B20" s="14" t="s">
        <v>25</v>
      </c>
      <c r="C20" s="16"/>
      <c r="D20" s="16"/>
      <c r="E20" s="16"/>
      <c r="F20" s="16"/>
      <c r="G20" s="16"/>
      <c r="H20" s="16"/>
      <c r="I20" s="16"/>
      <c r="J20" s="16"/>
    </row>
    <row r="21" spans="2:10" x14ac:dyDescent="0.35">
      <c r="B21" s="14" t="s">
        <v>26</v>
      </c>
      <c r="C21" s="23">
        <v>114.95860916666668</v>
      </c>
      <c r="D21" s="23">
        <v>107.86316916666668</v>
      </c>
      <c r="E21" s="23">
        <v>137.05130666666665</v>
      </c>
      <c r="F21" s="23">
        <v>161.72036583333332</v>
      </c>
      <c r="G21" s="23">
        <v>211.90545536630006</v>
      </c>
      <c r="H21" s="23">
        <v>229.24313061115831</v>
      </c>
      <c r="I21" s="23">
        <v>226.67205243420838</v>
      </c>
      <c r="J21" s="23">
        <v>268.790634039525</v>
      </c>
    </row>
    <row r="22" spans="2:10" x14ac:dyDescent="0.35">
      <c r="B22" s="14" t="s">
        <v>27</v>
      </c>
      <c r="C22" s="23">
        <v>3.1266666666666665</v>
      </c>
      <c r="D22" s="23">
        <v>2.8450000000000002</v>
      </c>
      <c r="E22" s="23">
        <v>3.4708333333333332</v>
      </c>
      <c r="F22" s="23">
        <v>3.8049999999999997</v>
      </c>
      <c r="G22" s="23">
        <v>4.6606291543393654</v>
      </c>
      <c r="H22" s="23">
        <v>4.9417638894468396</v>
      </c>
      <c r="I22" s="23">
        <v>4.5459317744479391</v>
      </c>
      <c r="J22" s="23">
        <v>5.04731153901536</v>
      </c>
    </row>
    <row r="23" spans="2:10" x14ac:dyDescent="0.35">
      <c r="B23" s="14" t="s">
        <v>28</v>
      </c>
      <c r="C23" s="23">
        <v>47.950296666666667</v>
      </c>
      <c r="D23" s="23">
        <v>47.15944833333333</v>
      </c>
      <c r="E23" s="23">
        <v>60.751326666666671</v>
      </c>
      <c r="F23" s="23">
        <v>73.583470833333351</v>
      </c>
      <c r="G23" s="23">
        <v>92.246658254933337</v>
      </c>
      <c r="H23" s="23">
        <v>105.45452019786667</v>
      </c>
      <c r="I23" s="23">
        <v>109.74089212560831</v>
      </c>
      <c r="J23" s="23">
        <v>124.41767292647499</v>
      </c>
    </row>
    <row r="24" spans="2:10" x14ac:dyDescent="0.35">
      <c r="B24" s="14" t="s">
        <v>29</v>
      </c>
      <c r="C24" s="24">
        <v>41.780833333333334</v>
      </c>
      <c r="D24" s="24">
        <v>43.725000000000001</v>
      </c>
      <c r="E24" s="24">
        <v>44.266666666666673</v>
      </c>
      <c r="F24" s="24">
        <v>45.506666666666661</v>
      </c>
      <c r="G24" s="24">
        <v>43.561835101951623</v>
      </c>
      <c r="H24" s="24">
        <v>46.073124151445946</v>
      </c>
      <c r="I24" s="24">
        <v>48.449884759107476</v>
      </c>
      <c r="J24" s="24">
        <v>46.323973529583633</v>
      </c>
    </row>
    <row r="25" spans="2:10" x14ac:dyDescent="0.35">
      <c r="B25" s="14"/>
      <c r="C25" s="24">
        <v>1.2991666666666666</v>
      </c>
      <c r="D25" s="24">
        <v>1.2458333333333336</v>
      </c>
      <c r="E25" s="24">
        <v>1.5374999999999999</v>
      </c>
      <c r="F25" s="24">
        <v>1.7316666666666667</v>
      </c>
      <c r="G25" s="24">
        <v>2.0287829869515561</v>
      </c>
      <c r="H25" s="24">
        <v>2.2718882563324825</v>
      </c>
      <c r="I25" s="24">
        <v>2.2017033449684584</v>
      </c>
      <c r="J25" s="24">
        <v>2.3365298236427416</v>
      </c>
    </row>
    <row r="26" spans="2:10" x14ac:dyDescent="0.35">
      <c r="B26" s="19"/>
      <c r="C26" s="16"/>
      <c r="D26" s="16"/>
      <c r="E26" s="16"/>
      <c r="F26" s="16"/>
      <c r="G26" s="16"/>
      <c r="H26" s="16"/>
      <c r="I26" s="16"/>
      <c r="J26" s="16"/>
    </row>
    <row r="27" spans="2:10" x14ac:dyDescent="0.35">
      <c r="B27" s="14" t="s">
        <v>30</v>
      </c>
      <c r="C27" s="16"/>
      <c r="D27" s="16"/>
      <c r="E27" s="16"/>
      <c r="F27" s="16"/>
      <c r="G27" s="16"/>
      <c r="H27" s="16"/>
      <c r="I27" s="16"/>
      <c r="J27" s="16"/>
    </row>
    <row r="28" spans="2:10" x14ac:dyDescent="0.35">
      <c r="B28" s="14" t="s">
        <v>31</v>
      </c>
      <c r="C28" s="24">
        <v>1.2225000000000001</v>
      </c>
      <c r="D28" s="24">
        <v>1.3291666666666668</v>
      </c>
      <c r="E28" s="24">
        <v>1.3125000000000002</v>
      </c>
      <c r="F28" s="24">
        <v>1.2349999999999999</v>
      </c>
      <c r="G28" s="24">
        <v>0.78900112989119886</v>
      </c>
      <c r="H28" s="24">
        <v>0.81367017631206995</v>
      </c>
      <c r="I28" s="24">
        <v>1.1202861292890873</v>
      </c>
      <c r="J28" s="24">
        <v>1.113007131115755</v>
      </c>
    </row>
    <row r="29" spans="2:10" x14ac:dyDescent="0.35">
      <c r="B29" s="14" t="s">
        <v>32</v>
      </c>
      <c r="C29" s="24">
        <v>17.053333333333331</v>
      </c>
      <c r="D29" s="24">
        <v>16.795833333333331</v>
      </c>
      <c r="E29" s="24">
        <v>15.8375</v>
      </c>
      <c r="F29" s="24">
        <v>15.311666666666667</v>
      </c>
      <c r="G29" s="24">
        <v>10.218066510025759</v>
      </c>
      <c r="H29" s="24">
        <v>10.620785868261946</v>
      </c>
      <c r="I29" s="24">
        <v>14.260734130708833</v>
      </c>
      <c r="J29" s="24">
        <v>14.848032548676938</v>
      </c>
    </row>
    <row r="30" spans="2:10" x14ac:dyDescent="0.35">
      <c r="B30" s="14" t="s">
        <v>33</v>
      </c>
      <c r="C30" s="24">
        <v>57.024166666666666</v>
      </c>
      <c r="D30" s="24">
        <v>57.193333333333335</v>
      </c>
      <c r="E30" s="24">
        <v>56.734999999999992</v>
      </c>
      <c r="F30" s="24">
        <v>56.800833333333323</v>
      </c>
      <c r="G30" s="24">
        <v>58.173041190858555</v>
      </c>
      <c r="H30" s="24">
        <v>58.650514140406521</v>
      </c>
      <c r="I30" s="24">
        <v>58.765275514524269</v>
      </c>
      <c r="J30" s="24">
        <v>59.920877376572648</v>
      </c>
    </row>
    <row r="31" spans="2:10" x14ac:dyDescent="0.35">
      <c r="B31" s="14"/>
      <c r="C31" s="24">
        <v>55.069166666666668</v>
      </c>
      <c r="D31" s="24">
        <v>55.664166666666667</v>
      </c>
      <c r="E31" s="24">
        <v>57.194166666666661</v>
      </c>
      <c r="F31" s="24">
        <v>58.216666666666669</v>
      </c>
      <c r="G31" s="24">
        <v>58.25814170605409</v>
      </c>
      <c r="H31" s="24">
        <v>58.733130153766865</v>
      </c>
      <c r="I31" s="24">
        <v>58.083581859460075</v>
      </c>
      <c r="J31" s="24">
        <v>56.503556497616053</v>
      </c>
    </row>
    <row r="32" spans="2:10" x14ac:dyDescent="0.35">
      <c r="B32" s="19"/>
      <c r="C32" s="16"/>
      <c r="D32" s="16"/>
      <c r="E32" s="16"/>
      <c r="F32" s="16"/>
      <c r="G32" s="16"/>
      <c r="H32" s="16"/>
      <c r="I32" s="16"/>
      <c r="J32" s="16"/>
    </row>
    <row r="33" spans="2:10" x14ac:dyDescent="0.35">
      <c r="B33" s="14" t="s">
        <v>34</v>
      </c>
      <c r="C33" s="16"/>
      <c r="D33" s="16"/>
      <c r="E33" s="16"/>
      <c r="F33" s="16"/>
      <c r="G33" s="16"/>
      <c r="H33" s="16"/>
      <c r="I33" s="16"/>
      <c r="J33" s="16"/>
    </row>
    <row r="34" spans="2:10" x14ac:dyDescent="0.35">
      <c r="B34" s="14" t="s">
        <v>35</v>
      </c>
      <c r="C34" s="23">
        <v>9.269166666666667</v>
      </c>
      <c r="D34" s="23">
        <v>9.6074999999999999</v>
      </c>
      <c r="E34" s="23">
        <v>10.228333333333333</v>
      </c>
      <c r="F34" s="23">
        <v>11.054166666666667</v>
      </c>
      <c r="G34" s="23">
        <v>12.176456436655194</v>
      </c>
      <c r="H34" s="23">
        <v>13.331813236231142</v>
      </c>
      <c r="I34" s="23">
        <v>14.023037369949558</v>
      </c>
      <c r="J34" s="23">
        <v>14.90535442552425</v>
      </c>
    </row>
    <row r="35" spans="2:10" x14ac:dyDescent="0.35">
      <c r="B35" s="14" t="s">
        <v>36</v>
      </c>
      <c r="C35" s="23">
        <v>18.086666666666662</v>
      </c>
      <c r="D35" s="23">
        <v>19.005833333333335</v>
      </c>
      <c r="E35" s="23">
        <v>20.494166666666668</v>
      </c>
      <c r="F35" s="23">
        <v>22.43416666666667</v>
      </c>
      <c r="G35" s="23">
        <v>24.052874511369478</v>
      </c>
      <c r="H35" s="23">
        <v>24.098149645093084</v>
      </c>
      <c r="I35" s="23">
        <v>25.203228612425068</v>
      </c>
      <c r="J35" s="23">
        <v>27.414042173893399</v>
      </c>
    </row>
    <row r="36" spans="2:10" x14ac:dyDescent="0.35">
      <c r="B36" s="14"/>
      <c r="C36" s="23">
        <v>98.22833333333331</v>
      </c>
      <c r="D36" s="23">
        <v>116.35660407744609</v>
      </c>
      <c r="E36" s="23">
        <v>125.12986091811062</v>
      </c>
      <c r="F36" s="23">
        <v>146.91733244589298</v>
      </c>
      <c r="G36" s="23">
        <v>142.21030212579652</v>
      </c>
      <c r="H36" s="23">
        <v>144.11713870667643</v>
      </c>
      <c r="I36" s="23">
        <v>145.70959488467017</v>
      </c>
      <c r="J36" s="23">
        <v>151.78391712265815</v>
      </c>
    </row>
    <row r="37" spans="2:10" ht="36.5" customHeight="1" x14ac:dyDescent="0.35">
      <c r="B37" s="120" t="s">
        <v>37</v>
      </c>
      <c r="C37" s="120"/>
      <c r="D37" s="120"/>
      <c r="E37" s="120"/>
      <c r="F37" s="120"/>
      <c r="G37" s="120"/>
      <c r="H37" s="12"/>
      <c r="I37" s="12"/>
    </row>
    <row r="38" spans="2:10" ht="36.5" customHeight="1" x14ac:dyDescent="0.35">
      <c r="B38" s="120" t="s">
        <v>38</v>
      </c>
      <c r="C38" s="120"/>
      <c r="D38" s="120"/>
      <c r="E38" s="120"/>
      <c r="F38" s="120"/>
      <c r="G38" s="120"/>
      <c r="H38" s="12"/>
      <c r="I38" s="12"/>
    </row>
    <row r="39" spans="2:10" ht="36.5" customHeight="1" x14ac:dyDescent="0.35">
      <c r="B39" s="12" t="s">
        <v>39</v>
      </c>
      <c r="C39" s="12"/>
      <c r="D39" s="12"/>
      <c r="E39" s="12"/>
      <c r="F39" s="12"/>
      <c r="G39" s="12"/>
      <c r="H39" s="12"/>
      <c r="I39" s="12"/>
    </row>
    <row r="40" spans="2:10" ht="36.5" customHeight="1" x14ac:dyDescent="0.35">
      <c r="B40" s="12"/>
      <c r="C40" s="12"/>
      <c r="D40" s="12"/>
      <c r="E40" s="12"/>
      <c r="F40" s="12"/>
      <c r="G40" s="12"/>
      <c r="H40" s="14"/>
      <c r="I40" s="14"/>
    </row>
    <row r="41" spans="2:10" x14ac:dyDescent="0.35">
      <c r="B41" s="25" t="s">
        <v>40</v>
      </c>
      <c r="C41" s="12"/>
      <c r="D41" s="12"/>
      <c r="E41" s="12"/>
      <c r="F41" s="12"/>
      <c r="G41" s="12"/>
      <c r="H41" s="12"/>
      <c r="I41" s="12"/>
    </row>
  </sheetData>
  <mergeCells count="2">
    <mergeCell ref="B37:G37"/>
    <mergeCell ref="B38:G38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70F28-5253-4A3A-83FF-F28D2A8E32E1}">
  <dimension ref="A1:J32"/>
  <sheetViews>
    <sheetView tabSelected="1" workbookViewId="0">
      <selection activeCell="D28" sqref="D28"/>
    </sheetView>
  </sheetViews>
  <sheetFormatPr defaultColWidth="8.90625" defaultRowHeight="14" x14ac:dyDescent="0.3"/>
  <cols>
    <col min="1" max="1" width="59" style="6" customWidth="1"/>
    <col min="2" max="4" width="15.81640625" style="6" customWidth="1"/>
    <col min="5" max="9" width="15.81640625" style="27" customWidth="1"/>
    <col min="10" max="10" width="15.81640625" style="6" customWidth="1"/>
    <col min="11" max="11" width="13.90625" style="6" customWidth="1"/>
    <col min="12" max="12" width="8.90625" style="6"/>
    <col min="13" max="13" width="9.26953125" style="6" bestFit="1" customWidth="1"/>
    <col min="14" max="16384" width="8.90625" style="6"/>
  </cols>
  <sheetData>
    <row r="1" spans="1:10" x14ac:dyDescent="0.3">
      <c r="A1" s="26" t="s">
        <v>41</v>
      </c>
      <c r="B1" s="26"/>
      <c r="C1" s="26"/>
      <c r="E1" s="6"/>
      <c r="J1" s="27"/>
    </row>
    <row r="2" spans="1:10" x14ac:dyDescent="0.3">
      <c r="A2" s="6" t="s">
        <v>0</v>
      </c>
      <c r="B2" s="28"/>
      <c r="C2" s="28"/>
      <c r="D2" s="28"/>
      <c r="E2" s="28"/>
      <c r="F2" s="29"/>
      <c r="G2" s="30"/>
      <c r="H2" s="30"/>
      <c r="I2" s="30"/>
      <c r="J2" s="29"/>
    </row>
    <row r="3" spans="1:10" x14ac:dyDescent="0.3">
      <c r="B3" s="30">
        <v>2015</v>
      </c>
      <c r="C3" s="30">
        <v>2016</v>
      </c>
      <c r="D3" s="30">
        <v>2017</v>
      </c>
      <c r="E3" s="30">
        <v>2018</v>
      </c>
      <c r="F3" s="30">
        <v>2019</v>
      </c>
      <c r="G3" s="30">
        <v>2020</v>
      </c>
      <c r="H3" s="30">
        <v>2021</v>
      </c>
      <c r="I3" s="30">
        <v>2022</v>
      </c>
      <c r="J3" s="30" t="s">
        <v>42</v>
      </c>
    </row>
    <row r="5" spans="1:10" x14ac:dyDescent="0.3">
      <c r="A5" s="31" t="s">
        <v>43</v>
      </c>
      <c r="B5" s="32">
        <v>74.3</v>
      </c>
      <c r="C5" s="32">
        <v>73.900000000000006</v>
      </c>
      <c r="D5" s="32">
        <v>73.400000000000006</v>
      </c>
      <c r="E5" s="33">
        <v>72.900000000000006</v>
      </c>
      <c r="F5" s="33">
        <v>74.099999999999994</v>
      </c>
      <c r="G5" s="33">
        <v>72.900000000000006</v>
      </c>
      <c r="H5" s="33">
        <v>73</v>
      </c>
      <c r="I5" s="33">
        <v>74</v>
      </c>
      <c r="J5" s="6">
        <v>74</v>
      </c>
    </row>
    <row r="6" spans="1:10" x14ac:dyDescent="0.3">
      <c r="A6" s="6" t="s">
        <v>44</v>
      </c>
      <c r="B6" s="33">
        <v>44.6</v>
      </c>
      <c r="C6" s="33">
        <v>48.1</v>
      </c>
      <c r="D6" s="33">
        <v>47.2</v>
      </c>
      <c r="E6" s="33">
        <v>45.6</v>
      </c>
      <c r="F6" s="33">
        <v>47.5</v>
      </c>
      <c r="G6" s="33">
        <v>47.2</v>
      </c>
      <c r="H6" s="33">
        <v>50</v>
      </c>
      <c r="I6" s="33">
        <v>49</v>
      </c>
      <c r="J6" s="6">
        <v>49</v>
      </c>
    </row>
    <row r="7" spans="1:10" x14ac:dyDescent="0.3">
      <c r="G7" s="34"/>
      <c r="H7" s="34"/>
      <c r="I7" s="34"/>
    </row>
    <row r="8" spans="1:10" x14ac:dyDescent="0.3">
      <c r="A8" s="8" t="s">
        <v>45</v>
      </c>
      <c r="B8" s="8"/>
      <c r="C8" s="8"/>
      <c r="D8" s="8"/>
      <c r="E8" s="35"/>
      <c r="G8" s="34"/>
      <c r="H8" s="34"/>
      <c r="I8" s="34"/>
    </row>
    <row r="9" spans="1:10" x14ac:dyDescent="0.3">
      <c r="A9" s="6" t="s">
        <v>46</v>
      </c>
      <c r="B9" s="36">
        <v>2583882</v>
      </c>
      <c r="C9" s="36">
        <v>2671813</v>
      </c>
      <c r="D9" s="36">
        <v>2928973</v>
      </c>
      <c r="E9" s="37">
        <f>2993435+7256+10768</f>
        <v>3011459</v>
      </c>
      <c r="F9" s="37">
        <f>3121239+7526+15107</f>
        <v>3143872</v>
      </c>
      <c r="G9" s="37">
        <v>3254815</v>
      </c>
      <c r="H9" s="37">
        <v>3724257</v>
      </c>
      <c r="I9" s="37">
        <v>3705455</v>
      </c>
      <c r="J9" s="37">
        <v>3943357.4819299998</v>
      </c>
    </row>
    <row r="10" spans="1:10" x14ac:dyDescent="0.3">
      <c r="A10" s="6" t="s">
        <v>47</v>
      </c>
      <c r="B10" s="36">
        <v>143283</v>
      </c>
      <c r="C10" s="36">
        <v>149371</v>
      </c>
      <c r="D10" s="36">
        <v>160976</v>
      </c>
      <c r="E10" s="37">
        <f>149882+7279+37584+1981</f>
        <v>196726</v>
      </c>
      <c r="F10" s="37">
        <f>154320+6902+42803+2806</f>
        <v>206831</v>
      </c>
      <c r="G10" s="37">
        <v>239132</v>
      </c>
      <c r="H10" s="37">
        <v>260616</v>
      </c>
      <c r="I10" s="37">
        <v>290127</v>
      </c>
      <c r="J10" s="37">
        <v>296701.84856999997</v>
      </c>
    </row>
    <row r="11" spans="1:10" x14ac:dyDescent="0.3">
      <c r="G11" s="34"/>
      <c r="H11" s="34"/>
      <c r="I11" s="34"/>
    </row>
    <row r="12" spans="1:10" x14ac:dyDescent="0.3">
      <c r="A12" s="6" t="s">
        <v>48</v>
      </c>
      <c r="B12" s="36">
        <v>2430506</v>
      </c>
      <c r="C12" s="36">
        <v>2514463</v>
      </c>
      <c r="D12" s="36">
        <v>2769335</v>
      </c>
      <c r="E12" s="37">
        <f>2630845+3900+3602</f>
        <v>2638347</v>
      </c>
      <c r="F12" s="37">
        <f>2750140+3990+6643</f>
        <v>2760773</v>
      </c>
      <c r="G12" s="37">
        <v>2909561.7328000003</v>
      </c>
      <c r="H12" s="37">
        <v>3343586</v>
      </c>
      <c r="I12" s="37">
        <v>3353525</v>
      </c>
      <c r="J12" s="37">
        <v>3574053</v>
      </c>
    </row>
    <row r="13" spans="1:10" x14ac:dyDescent="0.3">
      <c r="A13" s="6" t="s">
        <v>49</v>
      </c>
      <c r="B13" s="36">
        <v>84715</v>
      </c>
      <c r="C13" s="36">
        <v>91349</v>
      </c>
      <c r="D13" s="36">
        <v>98152</v>
      </c>
      <c r="E13" s="37">
        <f>85097+5731+23155+845</f>
        <v>114828</v>
      </c>
      <c r="F13" s="37">
        <f>117377</f>
        <v>117377</v>
      </c>
      <c r="G13" s="37">
        <v>141421.55789</v>
      </c>
      <c r="H13" s="37">
        <v>178516</v>
      </c>
      <c r="I13" s="37">
        <v>177446</v>
      </c>
      <c r="J13" s="37">
        <v>116442</v>
      </c>
    </row>
    <row r="14" spans="1:10" x14ac:dyDescent="0.3">
      <c r="G14" s="34"/>
      <c r="H14" s="34"/>
      <c r="I14" s="34"/>
    </row>
    <row r="15" spans="1:10" x14ac:dyDescent="0.3">
      <c r="A15" s="8" t="s">
        <v>50</v>
      </c>
      <c r="B15" s="8"/>
      <c r="C15" s="8"/>
      <c r="D15" s="8"/>
      <c r="G15" s="34"/>
      <c r="H15" s="34"/>
      <c r="I15" s="34"/>
    </row>
    <row r="16" spans="1:10" x14ac:dyDescent="0.3">
      <c r="A16" s="6" t="s">
        <v>51</v>
      </c>
      <c r="B16" s="36">
        <v>479428</v>
      </c>
      <c r="C16" s="36">
        <v>498688</v>
      </c>
      <c r="D16" s="36">
        <v>485507</v>
      </c>
      <c r="E16" s="36">
        <v>529741</v>
      </c>
      <c r="F16" s="38">
        <v>551175</v>
      </c>
      <c r="G16" s="37">
        <v>564327</v>
      </c>
      <c r="H16" s="37">
        <v>620821</v>
      </c>
      <c r="I16" s="37">
        <v>631629</v>
      </c>
      <c r="J16" s="37">
        <v>165572</v>
      </c>
    </row>
    <row r="17" spans="1:10" x14ac:dyDescent="0.3">
      <c r="A17" s="6" t="s">
        <v>52</v>
      </c>
      <c r="B17" s="34"/>
      <c r="C17" s="34"/>
      <c r="D17" s="34"/>
      <c r="E17" s="37">
        <v>45067</v>
      </c>
      <c r="F17" s="37">
        <v>45373</v>
      </c>
      <c r="G17" s="37">
        <v>11766</v>
      </c>
      <c r="H17" s="37">
        <v>48731</v>
      </c>
      <c r="I17" s="37">
        <v>19848</v>
      </c>
      <c r="J17" s="6">
        <v>16229</v>
      </c>
    </row>
    <row r="18" spans="1:10" x14ac:dyDescent="0.3">
      <c r="A18" s="6" t="s">
        <v>53</v>
      </c>
      <c r="B18" s="6">
        <v>72</v>
      </c>
      <c r="C18" s="6">
        <v>56</v>
      </c>
      <c r="D18" s="6">
        <v>63</v>
      </c>
      <c r="E18" s="33">
        <v>61.3</v>
      </c>
      <c r="F18" s="34">
        <v>91.1</v>
      </c>
      <c r="G18" s="34">
        <v>66</v>
      </c>
      <c r="H18" s="34">
        <v>77</v>
      </c>
      <c r="I18" s="34">
        <v>76.2</v>
      </c>
      <c r="J18" s="6">
        <v>92.3</v>
      </c>
    </row>
    <row r="19" spans="1:10" x14ac:dyDescent="0.3">
      <c r="G19" s="34"/>
      <c r="H19" s="34"/>
      <c r="I19" s="34"/>
    </row>
    <row r="20" spans="1:10" x14ac:dyDescent="0.3">
      <c r="A20" s="6" t="s">
        <v>54</v>
      </c>
      <c r="B20" s="36">
        <f>111424+8649</f>
        <v>120073</v>
      </c>
      <c r="C20" s="36">
        <v>127036</v>
      </c>
      <c r="D20" s="36">
        <v>136774</v>
      </c>
      <c r="E20" s="37">
        <v>144265</v>
      </c>
      <c r="F20" s="37">
        <v>159548</v>
      </c>
      <c r="G20" s="37">
        <v>158632</v>
      </c>
      <c r="H20" s="37">
        <v>169846</v>
      </c>
      <c r="I20" s="37">
        <v>181916</v>
      </c>
      <c r="J20" s="37">
        <v>105626</v>
      </c>
    </row>
    <row r="21" spans="1:10" x14ac:dyDescent="0.3">
      <c r="A21" s="6" t="s">
        <v>55</v>
      </c>
      <c r="B21" s="39">
        <v>77</v>
      </c>
      <c r="C21" s="39">
        <v>87</v>
      </c>
      <c r="D21" s="39">
        <v>77</v>
      </c>
      <c r="E21" s="33">
        <v>96.8</v>
      </c>
      <c r="F21" s="33">
        <v>97</v>
      </c>
      <c r="G21" s="33">
        <v>112.7</v>
      </c>
      <c r="H21" s="33">
        <v>118.8</v>
      </c>
      <c r="I21" s="33">
        <v>98.2</v>
      </c>
      <c r="J21" s="6">
        <v>84</v>
      </c>
    </row>
    <row r="22" spans="1:10" x14ac:dyDescent="0.3">
      <c r="A22" s="6" t="s">
        <v>56</v>
      </c>
      <c r="B22" s="6">
        <v>22</v>
      </c>
      <c r="C22" s="6">
        <v>21</v>
      </c>
      <c r="D22" s="6">
        <v>22</v>
      </c>
      <c r="E22" s="33">
        <v>15</v>
      </c>
      <c r="F22" s="33">
        <v>23</v>
      </c>
      <c r="G22" s="34">
        <v>16</v>
      </c>
      <c r="H22" s="34">
        <v>-14.4</v>
      </c>
      <c r="I22" s="34">
        <v>14</v>
      </c>
      <c r="J22" s="6">
        <v>22</v>
      </c>
    </row>
    <row r="23" spans="1:10" x14ac:dyDescent="0.3">
      <c r="G23" s="34"/>
      <c r="H23" s="34"/>
      <c r="I23" s="34"/>
    </row>
    <row r="24" spans="1:10" x14ac:dyDescent="0.3">
      <c r="A24" s="8" t="s">
        <v>57</v>
      </c>
      <c r="B24" s="8"/>
      <c r="C24" s="8"/>
      <c r="D24" s="8"/>
      <c r="G24" s="34"/>
      <c r="H24" s="34"/>
      <c r="I24" s="34"/>
    </row>
    <row r="25" spans="1:10" x14ac:dyDescent="0.3">
      <c r="A25" s="6" t="s">
        <v>58</v>
      </c>
      <c r="B25" s="34"/>
      <c r="C25" s="34"/>
      <c r="D25" s="34"/>
      <c r="E25" s="40">
        <v>1.9</v>
      </c>
      <c r="F25" s="40">
        <v>2</v>
      </c>
      <c r="G25" s="34">
        <v>1.9</v>
      </c>
      <c r="H25" s="34">
        <v>1.7</v>
      </c>
      <c r="I25" s="34">
        <v>1.7</v>
      </c>
      <c r="J25" s="6">
        <v>1.7</v>
      </c>
    </row>
    <row r="26" spans="1:10" x14ac:dyDescent="0.3">
      <c r="A26" s="6" t="s">
        <v>59</v>
      </c>
      <c r="B26" s="34"/>
      <c r="C26" s="34"/>
      <c r="D26" s="34"/>
      <c r="E26" s="40">
        <v>4.3</v>
      </c>
      <c r="F26" s="40">
        <v>4.2</v>
      </c>
      <c r="G26" s="34">
        <v>4.3</v>
      </c>
      <c r="H26" s="34">
        <v>4.2</v>
      </c>
      <c r="I26" s="34">
        <v>4.7</v>
      </c>
      <c r="J26" s="6">
        <v>4.2</v>
      </c>
    </row>
    <row r="27" spans="1:10" x14ac:dyDescent="0.3">
      <c r="E27" s="34"/>
      <c r="F27" s="34"/>
      <c r="G27" s="34"/>
      <c r="H27" s="34"/>
      <c r="I27" s="34"/>
    </row>
    <row r="28" spans="1:10" x14ac:dyDescent="0.3">
      <c r="A28" s="6" t="s">
        <v>60</v>
      </c>
      <c r="B28" s="34"/>
      <c r="C28" s="34"/>
      <c r="D28" s="34"/>
      <c r="E28" s="40">
        <v>1.8</v>
      </c>
      <c r="F28" s="40">
        <v>1.76</v>
      </c>
      <c r="G28" s="40">
        <v>1.9</v>
      </c>
      <c r="H28" s="40">
        <v>1.8</v>
      </c>
      <c r="I28" s="40">
        <v>1.5</v>
      </c>
      <c r="J28" s="6">
        <v>1.6</v>
      </c>
    </row>
    <row r="29" spans="1:10" x14ac:dyDescent="0.3">
      <c r="A29" s="6" t="s">
        <v>61</v>
      </c>
      <c r="B29" s="34"/>
      <c r="C29" s="34"/>
      <c r="D29" s="34"/>
      <c r="E29" s="40">
        <v>3.9</v>
      </c>
      <c r="F29" s="40">
        <v>4</v>
      </c>
      <c r="G29" s="34">
        <v>4.4000000000000004</v>
      </c>
      <c r="H29" s="34">
        <v>3.8</v>
      </c>
      <c r="I29" s="34">
        <v>3.7</v>
      </c>
      <c r="J29" s="6">
        <v>3.5</v>
      </c>
    </row>
    <row r="32" spans="1:10" x14ac:dyDescent="0.3">
      <c r="A32" s="6" t="s"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0A878-B49F-4DE8-AD63-98BC52DB2A1E}">
  <dimension ref="A1:O20"/>
  <sheetViews>
    <sheetView workbookViewId="0">
      <selection activeCell="I5" sqref="I5"/>
    </sheetView>
  </sheetViews>
  <sheetFormatPr defaultColWidth="14.08984375" defaultRowHeight="15" customHeight="1" x14ac:dyDescent="0.35"/>
  <cols>
    <col min="1" max="1" width="26" style="3" customWidth="1"/>
    <col min="2" max="2" width="0" style="3" hidden="1" customWidth="1"/>
    <col min="3" max="3" width="9.453125" style="3" customWidth="1"/>
    <col min="4" max="5" width="0" style="3" hidden="1" customWidth="1"/>
    <col min="6" max="6" width="9.453125" style="3" customWidth="1"/>
    <col min="7" max="7" width="0" style="3" hidden="1" customWidth="1"/>
    <col min="8" max="13" width="14.08984375" style="3"/>
    <col min="14" max="15" width="14.36328125" style="3" bestFit="1" customWidth="1"/>
    <col min="16" max="16384" width="14.08984375" style="3"/>
  </cols>
  <sheetData>
    <row r="1" spans="1:15" ht="15" customHeight="1" x14ac:dyDescent="0.35">
      <c r="A1" s="3" t="s">
        <v>176</v>
      </c>
    </row>
    <row r="2" spans="1:15" ht="14.5" x14ac:dyDescent="0.35">
      <c r="C2" s="112" t="s">
        <v>177</v>
      </c>
      <c r="D2" s="113"/>
      <c r="E2" s="49"/>
      <c r="F2" s="112" t="s">
        <v>178</v>
      </c>
      <c r="G2" s="113"/>
    </row>
    <row r="3" spans="1:15" ht="14.5" x14ac:dyDescent="0.35">
      <c r="A3" s="50" t="s">
        <v>179</v>
      </c>
      <c r="B3" s="50" t="s">
        <v>180</v>
      </c>
      <c r="C3" s="51">
        <v>17.4898482314292</v>
      </c>
      <c r="D3" s="50" t="s">
        <v>180</v>
      </c>
      <c r="E3" s="50" t="s">
        <v>180</v>
      </c>
      <c r="F3" s="51">
        <v>29.856940637568201</v>
      </c>
      <c r="G3" s="50" t="s">
        <v>180</v>
      </c>
    </row>
    <row r="4" spans="1:15" ht="14.5" x14ac:dyDescent="0.35">
      <c r="A4" s="50" t="s">
        <v>68</v>
      </c>
      <c r="B4" s="52" t="s">
        <v>180</v>
      </c>
      <c r="C4" s="53">
        <v>15.6955207214942</v>
      </c>
      <c r="D4" s="52" t="s">
        <v>180</v>
      </c>
      <c r="E4" s="52" t="s">
        <v>180</v>
      </c>
      <c r="F4" s="53">
        <v>17.802260542283999</v>
      </c>
      <c r="G4" s="52" t="s">
        <v>180</v>
      </c>
    </row>
    <row r="5" spans="1:15" ht="14.5" x14ac:dyDescent="0.35">
      <c r="A5" s="50" t="s">
        <v>181</v>
      </c>
      <c r="B5" s="50" t="s">
        <v>180</v>
      </c>
      <c r="C5" s="51">
        <v>18.7503940978266</v>
      </c>
      <c r="D5" s="50" t="s">
        <v>180</v>
      </c>
      <c r="E5" s="50" t="s">
        <v>180</v>
      </c>
      <c r="F5" s="51">
        <v>20.0536366500973</v>
      </c>
      <c r="G5" s="50" t="s">
        <v>180</v>
      </c>
    </row>
    <row r="6" spans="1:15" ht="14.5" x14ac:dyDescent="0.35">
      <c r="A6" s="50" t="s">
        <v>63</v>
      </c>
      <c r="B6" s="52" t="s">
        <v>180</v>
      </c>
      <c r="C6" s="53">
        <v>19.422786919119599</v>
      </c>
      <c r="D6" s="52" t="s">
        <v>180</v>
      </c>
      <c r="E6" s="52" t="s">
        <v>180</v>
      </c>
      <c r="F6" s="53">
        <v>17.4720325433601</v>
      </c>
      <c r="G6" s="52" t="s">
        <v>180</v>
      </c>
    </row>
    <row r="7" spans="1:15" ht="14.5" x14ac:dyDescent="0.35">
      <c r="A7" s="50" t="s">
        <v>69</v>
      </c>
      <c r="B7" s="50" t="s">
        <v>180</v>
      </c>
      <c r="C7" s="51">
        <v>14.640497142764801</v>
      </c>
      <c r="D7" s="50" t="s">
        <v>180</v>
      </c>
      <c r="E7" s="51">
        <v>15.129083916138599</v>
      </c>
      <c r="F7" s="51">
        <v>15.129083916138599</v>
      </c>
      <c r="G7" s="51">
        <v>15.129083916138599</v>
      </c>
    </row>
    <row r="8" spans="1:15" ht="14.5" x14ac:dyDescent="0.35">
      <c r="A8" s="50" t="s">
        <v>182</v>
      </c>
      <c r="B8" s="52" t="s">
        <v>180</v>
      </c>
      <c r="C8" s="53">
        <v>18.852208502337</v>
      </c>
      <c r="D8" s="52" t="s">
        <v>180</v>
      </c>
      <c r="E8" s="52" t="s">
        <v>180</v>
      </c>
      <c r="F8" s="53">
        <v>19.382641662628899</v>
      </c>
      <c r="G8" s="52" t="s">
        <v>180</v>
      </c>
      <c r="O8" s="54"/>
    </row>
    <row r="9" spans="1:15" ht="14.5" x14ac:dyDescent="0.35">
      <c r="A9" s="50" t="s">
        <v>66</v>
      </c>
      <c r="B9" s="50" t="s">
        <v>180</v>
      </c>
      <c r="C9" s="51">
        <v>15.421020776142999</v>
      </c>
      <c r="D9" s="50" t="s">
        <v>180</v>
      </c>
      <c r="E9" s="50" t="s">
        <v>180</v>
      </c>
      <c r="F9" s="51">
        <v>15.8189115863686</v>
      </c>
      <c r="G9" s="50" t="s">
        <v>180</v>
      </c>
    </row>
    <row r="10" spans="1:15" ht="14.5" x14ac:dyDescent="0.35">
      <c r="A10" s="50" t="s">
        <v>65</v>
      </c>
      <c r="B10" s="52" t="s">
        <v>180</v>
      </c>
      <c r="C10" s="53">
        <v>21.591152550732801</v>
      </c>
      <c r="D10" s="52" t="s">
        <v>180</v>
      </c>
      <c r="E10" s="52" t="s">
        <v>180</v>
      </c>
      <c r="F10" s="53">
        <v>24.134047115848499</v>
      </c>
      <c r="G10" s="52" t="s">
        <v>180</v>
      </c>
    </row>
    <row r="11" spans="1:15" ht="14.5" x14ac:dyDescent="0.35">
      <c r="A11" s="50" t="s">
        <v>70</v>
      </c>
      <c r="B11" s="50" t="s">
        <v>180</v>
      </c>
      <c r="C11" s="51">
        <v>17.163339719423998</v>
      </c>
      <c r="D11" s="50" t="s">
        <v>180</v>
      </c>
      <c r="E11" s="50" t="s">
        <v>180</v>
      </c>
      <c r="F11" s="51">
        <v>19.180472865492899</v>
      </c>
      <c r="G11" s="50" t="s">
        <v>180</v>
      </c>
      <c r="N11" s="54"/>
    </row>
    <row r="12" spans="1:15" ht="14.5" x14ac:dyDescent="0.35">
      <c r="A12" s="50" t="s">
        <v>183</v>
      </c>
      <c r="B12" s="52" t="s">
        <v>180</v>
      </c>
      <c r="C12" s="53">
        <v>21.9078318797912</v>
      </c>
      <c r="D12" s="52" t="s">
        <v>180</v>
      </c>
      <c r="E12" s="52" t="s">
        <v>180</v>
      </c>
      <c r="F12" s="53">
        <v>22.788454804553499</v>
      </c>
      <c r="G12" s="52" t="s">
        <v>180</v>
      </c>
    </row>
    <row r="13" spans="1:15" ht="14.5" x14ac:dyDescent="0.35">
      <c r="A13" s="50" t="s">
        <v>64</v>
      </c>
      <c r="B13" s="50" t="s">
        <v>180</v>
      </c>
      <c r="C13" s="51">
        <v>15.982542887778299</v>
      </c>
      <c r="D13" s="50" t="s">
        <v>180</v>
      </c>
      <c r="E13" s="50" t="s">
        <v>180</v>
      </c>
      <c r="F13" s="51">
        <v>19.004169630543402</v>
      </c>
      <c r="G13" s="50" t="s">
        <v>180</v>
      </c>
    </row>
    <row r="14" spans="1:15" ht="14.5" x14ac:dyDescent="0.35">
      <c r="A14" s="50" t="s">
        <v>184</v>
      </c>
      <c r="B14" s="52" t="s">
        <v>180</v>
      </c>
      <c r="C14" s="53">
        <v>22.8745296239799</v>
      </c>
      <c r="D14" s="52" t="s">
        <v>180</v>
      </c>
      <c r="E14" s="52" t="s">
        <v>180</v>
      </c>
      <c r="F14" s="53">
        <v>20.972934063074401</v>
      </c>
      <c r="G14" s="52" t="s">
        <v>180</v>
      </c>
    </row>
    <row r="15" spans="1:15" ht="14.5" x14ac:dyDescent="0.35">
      <c r="A15" s="50" t="s">
        <v>185</v>
      </c>
      <c r="B15" s="50" t="s">
        <v>180</v>
      </c>
      <c r="C15" s="51">
        <v>19.286592555270701</v>
      </c>
      <c r="D15" s="50" t="s">
        <v>180</v>
      </c>
      <c r="E15" s="50" t="s">
        <v>180</v>
      </c>
      <c r="F15" s="51">
        <v>19.935244689653999</v>
      </c>
      <c r="G15" s="50" t="s">
        <v>180</v>
      </c>
    </row>
    <row r="16" spans="1:15" ht="14.5" x14ac:dyDescent="0.35">
      <c r="A16" s="50" t="s">
        <v>67</v>
      </c>
      <c r="B16" s="52" t="s">
        <v>180</v>
      </c>
      <c r="C16" s="53">
        <v>16.584746000189401</v>
      </c>
      <c r="D16" s="52" t="s">
        <v>180</v>
      </c>
      <c r="E16" s="53">
        <v>18.108748296254099</v>
      </c>
      <c r="F16" s="53">
        <v>18.108748296254099</v>
      </c>
      <c r="G16" s="52"/>
    </row>
    <row r="17" spans="1:7" ht="14.5" x14ac:dyDescent="0.35">
      <c r="A17" s="50" t="s">
        <v>186</v>
      </c>
      <c r="B17" s="50" t="s">
        <v>180</v>
      </c>
      <c r="C17" s="51">
        <v>15.909745878676301</v>
      </c>
      <c r="D17" s="50" t="s">
        <v>180</v>
      </c>
      <c r="E17" s="50" t="s">
        <v>180</v>
      </c>
      <c r="F17" s="51">
        <v>16.676583324635502</v>
      </c>
      <c r="G17" s="50" t="s">
        <v>180</v>
      </c>
    </row>
    <row r="18" spans="1:7" ht="14.5" x14ac:dyDescent="0.35">
      <c r="A18" s="50" t="s">
        <v>187</v>
      </c>
      <c r="B18" s="52" t="s">
        <v>180</v>
      </c>
      <c r="C18" s="53">
        <v>19.325840162166202</v>
      </c>
      <c r="D18" s="52" t="s">
        <v>180</v>
      </c>
      <c r="E18" s="53">
        <v>19.574623166567999</v>
      </c>
      <c r="F18" s="53">
        <v>19.574623166567999</v>
      </c>
      <c r="G18" s="52"/>
    </row>
    <row r="19" spans="1:7" ht="14.5" x14ac:dyDescent="0.35">
      <c r="A19" s="50" t="s">
        <v>71</v>
      </c>
      <c r="B19" s="50" t="s">
        <v>180</v>
      </c>
      <c r="C19" s="51">
        <v>21.251146235673598</v>
      </c>
      <c r="D19" s="50" t="s">
        <v>180</v>
      </c>
      <c r="E19" s="50" t="s">
        <v>180</v>
      </c>
      <c r="F19" s="51">
        <v>21.3825372786443</v>
      </c>
      <c r="G19" s="50" t="s">
        <v>180</v>
      </c>
    </row>
    <row r="20" spans="1:7" ht="14.5" x14ac:dyDescent="0.35">
      <c r="A20" s="50" t="s">
        <v>72</v>
      </c>
      <c r="B20" s="52" t="s">
        <v>180</v>
      </c>
      <c r="C20" s="53">
        <v>14.650502562904199</v>
      </c>
      <c r="D20" s="52" t="s">
        <v>180</v>
      </c>
      <c r="E20" s="52" t="s">
        <v>180</v>
      </c>
      <c r="F20" s="53">
        <v>15.5374448170079</v>
      </c>
      <c r="G20" s="52" t="s">
        <v>180</v>
      </c>
    </row>
  </sheetData>
  <mergeCells count="2">
    <mergeCell ref="C2:D2"/>
    <mergeCell ref="F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5858B-5B18-4BF8-B1C9-45F65AC4FFF3}">
  <dimension ref="B2:GH6"/>
  <sheetViews>
    <sheetView topLeftCell="FO1" workbookViewId="0">
      <selection activeCell="I15" sqref="I15"/>
    </sheetView>
  </sheetViews>
  <sheetFormatPr defaultRowHeight="14.5" x14ac:dyDescent="0.35"/>
  <cols>
    <col min="2" max="2" width="18.90625" customWidth="1"/>
  </cols>
  <sheetData>
    <row r="2" spans="2:190" ht="15" thickBot="1" x14ac:dyDescent="0.4"/>
    <row r="3" spans="2:190" x14ac:dyDescent="0.35">
      <c r="C3" s="110" t="s">
        <v>310</v>
      </c>
      <c r="D3" s="110" t="s">
        <v>311</v>
      </c>
      <c r="E3" s="110" t="s">
        <v>312</v>
      </c>
      <c r="F3" s="110" t="s">
        <v>313</v>
      </c>
      <c r="G3" s="110" t="s">
        <v>314</v>
      </c>
      <c r="H3" s="110" t="s">
        <v>315</v>
      </c>
      <c r="I3" s="110" t="s">
        <v>316</v>
      </c>
      <c r="J3" s="110" t="s">
        <v>317</v>
      </c>
      <c r="K3" s="110" t="s">
        <v>318</v>
      </c>
      <c r="L3" s="110" t="s">
        <v>319</v>
      </c>
      <c r="M3" s="110" t="s">
        <v>320</v>
      </c>
      <c r="N3" s="110" t="s">
        <v>321</v>
      </c>
      <c r="O3" s="110" t="s">
        <v>322</v>
      </c>
      <c r="P3" s="110" t="s">
        <v>323</v>
      </c>
      <c r="Q3" s="110" t="s">
        <v>324</v>
      </c>
      <c r="R3" s="110" t="s">
        <v>325</v>
      </c>
      <c r="S3" s="110" t="s">
        <v>326</v>
      </c>
      <c r="T3" s="110" t="s">
        <v>327</v>
      </c>
      <c r="U3" s="110" t="s">
        <v>328</v>
      </c>
      <c r="V3" s="110" t="s">
        <v>329</v>
      </c>
      <c r="W3" s="110" t="s">
        <v>330</v>
      </c>
      <c r="X3" s="110" t="s">
        <v>331</v>
      </c>
      <c r="Y3" s="110" t="s">
        <v>332</v>
      </c>
      <c r="Z3" s="110" t="s">
        <v>333</v>
      </c>
      <c r="AA3" s="110" t="s">
        <v>334</v>
      </c>
      <c r="AB3" s="110" t="s">
        <v>335</v>
      </c>
      <c r="AC3" s="110" t="s">
        <v>336</v>
      </c>
      <c r="AD3" s="110" t="s">
        <v>337</v>
      </c>
      <c r="AE3" s="110" t="s">
        <v>338</v>
      </c>
      <c r="AF3" s="110" t="s">
        <v>339</v>
      </c>
      <c r="AG3" s="110" t="s">
        <v>340</v>
      </c>
      <c r="AH3" s="110" t="s">
        <v>341</v>
      </c>
      <c r="AI3" s="110" t="s">
        <v>342</v>
      </c>
      <c r="AJ3" s="110" t="s">
        <v>343</v>
      </c>
      <c r="AK3" s="110" t="s">
        <v>344</v>
      </c>
      <c r="AL3" s="110" t="s">
        <v>345</v>
      </c>
      <c r="AM3" s="110" t="s">
        <v>346</v>
      </c>
      <c r="AN3" s="110" t="s">
        <v>347</v>
      </c>
      <c r="AO3" s="110" t="s">
        <v>348</v>
      </c>
      <c r="AP3" s="110" t="s">
        <v>349</v>
      </c>
      <c r="AQ3" s="110" t="s">
        <v>350</v>
      </c>
      <c r="AR3" s="110" t="s">
        <v>351</v>
      </c>
      <c r="AS3" s="110" t="s">
        <v>352</v>
      </c>
      <c r="AT3" s="110" t="s">
        <v>353</v>
      </c>
      <c r="AU3" s="110" t="s">
        <v>354</v>
      </c>
      <c r="AV3" s="110" t="s">
        <v>355</v>
      </c>
      <c r="AW3" s="110" t="s">
        <v>356</v>
      </c>
      <c r="AX3" s="110" t="s">
        <v>357</v>
      </c>
      <c r="AY3" s="110" t="s">
        <v>358</v>
      </c>
      <c r="AZ3" s="110" t="s">
        <v>359</v>
      </c>
      <c r="BA3" s="110" t="s">
        <v>360</v>
      </c>
      <c r="BB3" s="110" t="s">
        <v>361</v>
      </c>
      <c r="BC3" s="110" t="s">
        <v>362</v>
      </c>
      <c r="BD3" s="110" t="s">
        <v>363</v>
      </c>
      <c r="BE3" s="110" t="s">
        <v>364</v>
      </c>
      <c r="BF3" s="110" t="s">
        <v>365</v>
      </c>
      <c r="BG3" s="110" t="s">
        <v>366</v>
      </c>
      <c r="BH3" s="110" t="s">
        <v>367</v>
      </c>
      <c r="BI3" s="110" t="s">
        <v>368</v>
      </c>
      <c r="BJ3" s="110" t="s">
        <v>369</v>
      </c>
      <c r="BK3" s="110" t="s">
        <v>370</v>
      </c>
      <c r="BL3" s="110" t="s">
        <v>371</v>
      </c>
      <c r="BM3" s="110" t="s">
        <v>372</v>
      </c>
      <c r="BN3" s="110" t="s">
        <v>373</v>
      </c>
      <c r="BO3" s="110" t="s">
        <v>374</v>
      </c>
      <c r="BP3" s="110" t="s">
        <v>375</v>
      </c>
      <c r="BQ3" s="110" t="s">
        <v>376</v>
      </c>
      <c r="BR3" s="110" t="s">
        <v>377</v>
      </c>
      <c r="BS3" s="110" t="s">
        <v>378</v>
      </c>
      <c r="BT3" s="110" t="s">
        <v>379</v>
      </c>
      <c r="BU3" s="110" t="s">
        <v>380</v>
      </c>
      <c r="BV3" s="110" t="s">
        <v>381</v>
      </c>
      <c r="BW3" s="110" t="s">
        <v>382</v>
      </c>
      <c r="BX3" s="110" t="s">
        <v>383</v>
      </c>
      <c r="BY3" s="110" t="s">
        <v>384</v>
      </c>
      <c r="BZ3" s="110" t="s">
        <v>385</v>
      </c>
      <c r="CA3" s="110" t="s">
        <v>386</v>
      </c>
      <c r="CB3" s="110" t="s">
        <v>387</v>
      </c>
      <c r="CC3" s="110" t="s">
        <v>388</v>
      </c>
      <c r="CD3" s="110" t="s">
        <v>389</v>
      </c>
      <c r="CE3" s="110" t="s">
        <v>390</v>
      </c>
      <c r="CF3" s="110" t="s">
        <v>391</v>
      </c>
      <c r="CG3" s="110" t="s">
        <v>392</v>
      </c>
      <c r="CH3" s="110" t="s">
        <v>393</v>
      </c>
      <c r="CI3" s="110" t="s">
        <v>394</v>
      </c>
      <c r="CJ3" s="110" t="s">
        <v>395</v>
      </c>
      <c r="CK3" s="110" t="s">
        <v>396</v>
      </c>
      <c r="CL3" s="110" t="s">
        <v>397</v>
      </c>
      <c r="CM3" s="110" t="s">
        <v>398</v>
      </c>
      <c r="CN3" s="110" t="s">
        <v>399</v>
      </c>
      <c r="CO3" s="110" t="s">
        <v>400</v>
      </c>
      <c r="CP3" s="110" t="s">
        <v>401</v>
      </c>
      <c r="CQ3" s="110" t="s">
        <v>402</v>
      </c>
      <c r="CR3" s="110" t="s">
        <v>403</v>
      </c>
      <c r="CS3" s="110" t="s">
        <v>404</v>
      </c>
      <c r="CT3" s="110" t="s">
        <v>405</v>
      </c>
      <c r="CU3" s="110" t="s">
        <v>406</v>
      </c>
      <c r="CV3" s="110" t="s">
        <v>407</v>
      </c>
      <c r="CW3" s="110" t="s">
        <v>408</v>
      </c>
      <c r="CX3" s="110" t="s">
        <v>409</v>
      </c>
      <c r="CY3" s="110" t="s">
        <v>410</v>
      </c>
      <c r="CZ3" s="110" t="s">
        <v>411</v>
      </c>
      <c r="DA3" s="110" t="s">
        <v>412</v>
      </c>
      <c r="DB3" s="110" t="s">
        <v>413</v>
      </c>
      <c r="DC3" s="110" t="s">
        <v>414</v>
      </c>
      <c r="DD3" s="110" t="s">
        <v>415</v>
      </c>
      <c r="DE3" s="110" t="s">
        <v>416</v>
      </c>
      <c r="DF3" s="110" t="s">
        <v>417</v>
      </c>
      <c r="DG3" s="110" t="s">
        <v>418</v>
      </c>
      <c r="DH3" s="110" t="s">
        <v>419</v>
      </c>
      <c r="DI3" s="110" t="s">
        <v>420</v>
      </c>
      <c r="DJ3" s="110" t="s">
        <v>421</v>
      </c>
      <c r="DK3" s="110" t="s">
        <v>422</v>
      </c>
      <c r="DL3" s="110" t="s">
        <v>423</v>
      </c>
      <c r="DM3" s="110" t="s">
        <v>424</v>
      </c>
      <c r="DN3" s="110" t="s">
        <v>425</v>
      </c>
      <c r="DO3" s="110" t="s">
        <v>426</v>
      </c>
      <c r="DP3" s="110" t="s">
        <v>427</v>
      </c>
      <c r="DQ3" s="110" t="s">
        <v>428</v>
      </c>
      <c r="DR3" s="110" t="s">
        <v>429</v>
      </c>
      <c r="DS3" s="110" t="s">
        <v>430</v>
      </c>
      <c r="DT3" s="110" t="s">
        <v>431</v>
      </c>
      <c r="DU3" s="110" t="s">
        <v>432</v>
      </c>
      <c r="DV3" s="110" t="s">
        <v>433</v>
      </c>
      <c r="DW3" s="110" t="s">
        <v>434</v>
      </c>
      <c r="DX3" s="110" t="s">
        <v>435</v>
      </c>
      <c r="DY3" s="110" t="s">
        <v>436</v>
      </c>
      <c r="DZ3" s="110" t="s">
        <v>437</v>
      </c>
      <c r="EA3" s="110" t="s">
        <v>438</v>
      </c>
      <c r="EB3" s="110" t="s">
        <v>439</v>
      </c>
      <c r="EC3" s="110" t="s">
        <v>440</v>
      </c>
      <c r="ED3" s="110" t="s">
        <v>441</v>
      </c>
      <c r="EE3" s="110" t="s">
        <v>442</v>
      </c>
      <c r="EF3" s="110" t="s">
        <v>443</v>
      </c>
      <c r="EG3" s="110" t="s">
        <v>444</v>
      </c>
      <c r="EH3" s="110" t="s">
        <v>445</v>
      </c>
      <c r="EI3" s="110" t="s">
        <v>446</v>
      </c>
      <c r="EJ3" s="110" t="s">
        <v>447</v>
      </c>
      <c r="EK3" s="110" t="s">
        <v>448</v>
      </c>
      <c r="EL3" s="110" t="s">
        <v>232</v>
      </c>
      <c r="EM3" s="110" t="s">
        <v>233</v>
      </c>
      <c r="EN3" s="110" t="s">
        <v>234</v>
      </c>
      <c r="EO3" s="110" t="s">
        <v>235</v>
      </c>
      <c r="EP3" s="110" t="s">
        <v>236</v>
      </c>
      <c r="EQ3" s="110" t="s">
        <v>237</v>
      </c>
      <c r="ER3" s="110" t="s">
        <v>238</v>
      </c>
      <c r="ES3" s="110" t="s">
        <v>239</v>
      </c>
      <c r="ET3" s="110" t="s">
        <v>240</v>
      </c>
      <c r="EU3" s="110" t="s">
        <v>241</v>
      </c>
      <c r="EV3" s="110" t="s">
        <v>242</v>
      </c>
      <c r="EW3" s="110" t="s">
        <v>243</v>
      </c>
      <c r="EX3" s="110" t="s">
        <v>135</v>
      </c>
      <c r="EY3" s="110" t="s">
        <v>136</v>
      </c>
      <c r="EZ3" s="110" t="s">
        <v>137</v>
      </c>
      <c r="FA3" s="110" t="s">
        <v>138</v>
      </c>
      <c r="FB3" s="111" t="s">
        <v>139</v>
      </c>
    </row>
    <row r="4" spans="2:190" x14ac:dyDescent="0.35">
      <c r="B4" t="s">
        <v>449</v>
      </c>
      <c r="C4" s="103">
        <v>5.8299810388044015</v>
      </c>
      <c r="D4" s="103">
        <v>5.5443444606598202</v>
      </c>
      <c r="E4" s="103">
        <v>4.1326021336564072</v>
      </c>
      <c r="F4" s="103">
        <v>5.777745030020828</v>
      </c>
      <c r="G4" s="103">
        <v>6.8091022795531559</v>
      </c>
      <c r="H4" s="103">
        <v>6.2865512890627269</v>
      </c>
      <c r="I4" s="103">
        <v>6.4770710493259802</v>
      </c>
      <c r="J4" s="103">
        <v>7.8130164039875911</v>
      </c>
      <c r="K4" s="103">
        <v>6.9047729766130521</v>
      </c>
      <c r="L4" s="103">
        <v>5.372394129514257</v>
      </c>
      <c r="M4" s="103">
        <v>6.3419933108830362</v>
      </c>
      <c r="N4" s="103">
        <v>7.6517281102074248</v>
      </c>
      <c r="O4" s="103">
        <v>9.4594821084160259</v>
      </c>
      <c r="P4" s="103">
        <v>7.0964130896723221</v>
      </c>
      <c r="Q4" s="103">
        <v>7.5359507771694991</v>
      </c>
      <c r="R4" s="103">
        <v>7.8909402093845715</v>
      </c>
      <c r="S4" s="103">
        <v>8.1496077492268846</v>
      </c>
      <c r="T4" s="103">
        <v>7.2891143277888437</v>
      </c>
      <c r="U4" s="103">
        <v>8.5736927178915447</v>
      </c>
      <c r="V4" s="103">
        <v>10.205673024278468</v>
      </c>
      <c r="W4" s="103">
        <v>10.88013068859803</v>
      </c>
      <c r="X4" s="103">
        <v>9.7504856337125876</v>
      </c>
      <c r="Y4" s="103">
        <v>12.111260902339305</v>
      </c>
      <c r="Z4" s="103">
        <v>14.05805967927515</v>
      </c>
      <c r="AA4" s="103">
        <v>11.883546479371397</v>
      </c>
      <c r="AB4" s="103">
        <v>13.297176397010496</v>
      </c>
      <c r="AC4" s="103">
        <v>13.445640554565591</v>
      </c>
      <c r="AD4" s="103">
        <v>15.020405714627827</v>
      </c>
      <c r="AE4" s="103">
        <v>13.288797865999841</v>
      </c>
      <c r="AF4" s="103">
        <v>12.186623133934249</v>
      </c>
      <c r="AG4" s="103">
        <v>13.002429861950763</v>
      </c>
      <c r="AH4" s="103">
        <v>13.614413235566136</v>
      </c>
      <c r="AI4" s="103">
        <v>12.515517574799246</v>
      </c>
      <c r="AJ4" s="103">
        <v>15.200048308137038</v>
      </c>
      <c r="AK4" s="103">
        <v>16.49271181948437</v>
      </c>
      <c r="AL4" s="103">
        <v>14.729115218682065</v>
      </c>
      <c r="AM4" s="103">
        <v>17.202417328501813</v>
      </c>
      <c r="AN4" s="103">
        <v>16.491408081505735</v>
      </c>
      <c r="AO4" s="103">
        <v>16.362538740112665</v>
      </c>
      <c r="AP4" s="103">
        <v>15.778218369588615</v>
      </c>
      <c r="AQ4" s="103">
        <v>14.387874105426452</v>
      </c>
      <c r="AR4" s="103">
        <v>14.010280942416111</v>
      </c>
      <c r="AS4" s="103">
        <v>14.297095121389564</v>
      </c>
      <c r="AT4" s="103">
        <v>13.147067288040581</v>
      </c>
      <c r="AU4" s="103">
        <v>15.29737063940884</v>
      </c>
      <c r="AV4" s="103">
        <v>16.124867677026273</v>
      </c>
      <c r="AW4" s="103">
        <v>14.534934473839836</v>
      </c>
      <c r="AX4" s="103">
        <v>13.604712145293348</v>
      </c>
      <c r="AY4" s="103">
        <v>17.090631128337456</v>
      </c>
      <c r="AZ4" s="103">
        <v>17.082647669674383</v>
      </c>
      <c r="BA4" s="103">
        <v>17.102413096376186</v>
      </c>
      <c r="BB4" s="103">
        <v>16.896158699169369</v>
      </c>
      <c r="BC4" s="103">
        <v>16.377100543356303</v>
      </c>
      <c r="BD4" s="103">
        <v>18.038262377472126</v>
      </c>
      <c r="BE4" s="103">
        <v>16.205714848914219</v>
      </c>
      <c r="BF4" s="103">
        <v>17.137698906199041</v>
      </c>
      <c r="BG4" s="103">
        <v>17.865101030422473</v>
      </c>
      <c r="BH4" s="103">
        <v>15.593698028716329</v>
      </c>
      <c r="BI4" s="103">
        <v>15.792600628866913</v>
      </c>
      <c r="BJ4" s="103">
        <v>16.607700210444776</v>
      </c>
      <c r="BK4" s="103">
        <v>17.271295475435984</v>
      </c>
      <c r="BL4" s="103">
        <v>18.378604125576071</v>
      </c>
      <c r="BM4" s="103">
        <v>17.277739954488787</v>
      </c>
      <c r="BN4" s="103">
        <v>16.226677218172163</v>
      </c>
      <c r="BO4" s="103">
        <v>14.95507977956645</v>
      </c>
      <c r="BP4" s="103">
        <v>14.791700246105673</v>
      </c>
      <c r="BQ4" s="103">
        <v>15.369289198422114</v>
      </c>
      <c r="BR4" s="103">
        <v>14.817638672643854</v>
      </c>
      <c r="BS4" s="103">
        <v>14.723984349084631</v>
      </c>
      <c r="BT4" s="103">
        <v>13.560924105375827</v>
      </c>
      <c r="BU4" s="103">
        <v>15.5026501844149</v>
      </c>
      <c r="BV4" s="103">
        <v>16.125390610653341</v>
      </c>
      <c r="BW4" s="103">
        <v>16.576131510943462</v>
      </c>
      <c r="BX4" s="103">
        <v>16.911321125651607</v>
      </c>
      <c r="BY4" s="103">
        <v>16.40148330166182</v>
      </c>
      <c r="BZ4" s="103">
        <v>16.784837511991931</v>
      </c>
      <c r="CA4" s="103">
        <v>16.316443611166683</v>
      </c>
      <c r="CB4" s="103">
        <v>18.158465988543</v>
      </c>
      <c r="CC4" s="103">
        <v>17.266552981272106</v>
      </c>
      <c r="CD4" s="103">
        <v>17.711448478789993</v>
      </c>
      <c r="CE4" s="103">
        <v>17.087398848053848</v>
      </c>
      <c r="CF4" s="103">
        <v>19.140157308114492</v>
      </c>
      <c r="CG4" s="103">
        <v>19.226433597447809</v>
      </c>
      <c r="CH4" s="103">
        <v>20.990642273723687</v>
      </c>
      <c r="CI4" s="103">
        <v>21.557343366993081</v>
      </c>
      <c r="CJ4" s="103">
        <v>19.664099177555666</v>
      </c>
      <c r="CK4" s="103">
        <v>19.693923728895442</v>
      </c>
      <c r="CL4" s="103">
        <v>19.946042376300504</v>
      </c>
      <c r="CM4" s="103">
        <v>21.568961709183121</v>
      </c>
      <c r="CN4" s="103">
        <v>20.731795550735306</v>
      </c>
      <c r="CO4" s="103">
        <v>21.155547253914254</v>
      </c>
      <c r="CP4" s="103">
        <v>21.254092061548803</v>
      </c>
      <c r="CQ4" s="103">
        <v>20.979230255475578</v>
      </c>
      <c r="CR4" s="103">
        <v>22.600223514496051</v>
      </c>
      <c r="CS4" s="103">
        <v>21.902615383099199</v>
      </c>
      <c r="CT4" s="103">
        <v>20.375763785670546</v>
      </c>
      <c r="CU4" s="103">
        <v>19.896943405719174</v>
      </c>
      <c r="CV4" s="103">
        <v>19.32251971439673</v>
      </c>
      <c r="CW4" s="103">
        <v>19.331425042127361</v>
      </c>
      <c r="CX4" s="103">
        <v>22.921455870867373</v>
      </c>
      <c r="CY4" s="103">
        <v>24.826136354621035</v>
      </c>
      <c r="CZ4" s="103">
        <v>23.574408566760773</v>
      </c>
      <c r="DA4" s="103">
        <v>24.116155780200394</v>
      </c>
      <c r="DB4" s="103">
        <v>24.900103167855104</v>
      </c>
      <c r="DC4" s="103">
        <v>24.890178167878783</v>
      </c>
      <c r="DD4" s="103">
        <v>26.734923024405294</v>
      </c>
      <c r="DE4" s="103">
        <v>26.400899377980096</v>
      </c>
      <c r="DF4" s="103">
        <v>26.953551246993456</v>
      </c>
      <c r="DG4" s="103">
        <v>26.303055112134661</v>
      </c>
      <c r="DH4" s="103">
        <v>26.28575447109608</v>
      </c>
      <c r="DI4" s="103">
        <v>24.501480506296257</v>
      </c>
      <c r="DJ4" s="103">
        <v>25.851684618232461</v>
      </c>
      <c r="DK4" s="103">
        <v>26.201567508063484</v>
      </c>
      <c r="DL4" s="103">
        <v>27.450213043615275</v>
      </c>
      <c r="DM4" s="103">
        <v>27.094985517994186</v>
      </c>
      <c r="DN4" s="103">
        <v>27.570620775781791</v>
      </c>
      <c r="DO4" s="103">
        <v>27.536907807248106</v>
      </c>
      <c r="DP4" s="103">
        <v>27.942592454823671</v>
      </c>
      <c r="DQ4" s="103">
        <v>26.712363016424025</v>
      </c>
      <c r="DR4" s="103">
        <v>27.72800898317541</v>
      </c>
      <c r="DS4" s="103">
        <v>27.077698529126366</v>
      </c>
      <c r="DT4" s="103">
        <v>25.132303463748766</v>
      </c>
      <c r="DU4" s="103">
        <v>25.444869968000773</v>
      </c>
      <c r="DV4" s="103">
        <v>25.753515898308883</v>
      </c>
      <c r="DW4" s="103">
        <v>27.321614901789449</v>
      </c>
      <c r="DX4" s="103">
        <v>26.323112316193559</v>
      </c>
      <c r="DY4" s="103">
        <v>27.976771529274103</v>
      </c>
      <c r="DZ4" s="103">
        <v>28.968973110894293</v>
      </c>
      <c r="EA4" s="103">
        <v>28.922466638642263</v>
      </c>
      <c r="EB4" s="103">
        <v>28.542107337651775</v>
      </c>
      <c r="EC4" s="103">
        <v>29.827282545844806</v>
      </c>
      <c r="ED4" s="103">
        <v>29.62436993635859</v>
      </c>
      <c r="EE4" s="103">
        <v>28.813331068532172</v>
      </c>
      <c r="EF4" s="103">
        <v>29.007910399976272</v>
      </c>
      <c r="EG4" s="103">
        <v>30.083924410019037</v>
      </c>
      <c r="EH4" s="103">
        <v>28.586878591138788</v>
      </c>
      <c r="EI4" s="103">
        <v>30.535918089263692</v>
      </c>
      <c r="EJ4" s="103">
        <v>30.850990881130024</v>
      </c>
      <c r="EK4" s="103">
        <v>28.986438048362643</v>
      </c>
      <c r="EL4" s="103">
        <v>29.851580958220637</v>
      </c>
      <c r="EM4" s="103">
        <v>30.750956303235906</v>
      </c>
      <c r="EN4" s="103">
        <v>30.866903702365267</v>
      </c>
      <c r="EO4" s="103">
        <v>32.753102550177715</v>
      </c>
      <c r="EP4" s="103">
        <v>31.872792995049064</v>
      </c>
      <c r="EQ4" s="103">
        <v>28.620843526551837</v>
      </c>
      <c r="ER4" s="103">
        <v>28.74044025601518</v>
      </c>
      <c r="ES4" s="103">
        <v>29.277543824444912</v>
      </c>
      <c r="ET4" s="103">
        <v>29.636122448722972</v>
      </c>
      <c r="EU4" s="103">
        <v>30.337766241653842</v>
      </c>
      <c r="EV4" s="103">
        <v>31.449364817799179</v>
      </c>
      <c r="EW4" s="103">
        <v>30.484517023892042</v>
      </c>
      <c r="EX4" s="103">
        <v>30.462765122790223</v>
      </c>
      <c r="EY4" s="103">
        <v>29.618294407344344</v>
      </c>
      <c r="EZ4" s="103">
        <v>29.603745512450068</v>
      </c>
      <c r="FA4" s="103">
        <v>30.818860167880686</v>
      </c>
      <c r="FB4" s="103">
        <v>33.168643599990446</v>
      </c>
      <c r="FC4" s="103">
        <v>33.392475025383213</v>
      </c>
      <c r="FD4" s="103">
        <v>32.041218461735212</v>
      </c>
      <c r="FE4" s="103">
        <v>33.570476417631163</v>
      </c>
      <c r="FF4" s="103">
        <v>34.145205047043895</v>
      </c>
      <c r="FG4" s="103">
        <v>34.453762293081716</v>
      </c>
      <c r="FH4" s="103">
        <v>35.82386312491915</v>
      </c>
      <c r="FI4" s="103">
        <v>35.113729907593175</v>
      </c>
      <c r="FJ4" s="103">
        <v>34.950441391879203</v>
      </c>
      <c r="FK4" s="103">
        <v>34.434182676492362</v>
      </c>
      <c r="FL4" s="103">
        <v>36.942702371072237</v>
      </c>
      <c r="FM4" s="103">
        <v>36.056250091937073</v>
      </c>
      <c r="FN4" s="103">
        <v>37.134006916400395</v>
      </c>
      <c r="FO4" s="103">
        <v>34.267481884119363</v>
      </c>
      <c r="FP4" s="103">
        <v>35.907020893041732</v>
      </c>
      <c r="FQ4" s="103">
        <v>34.848369848978486</v>
      </c>
      <c r="FR4" s="103">
        <v>37.684957386038334</v>
      </c>
      <c r="FS4" s="103">
        <v>40.701727841391936</v>
      </c>
      <c r="FT4" s="103">
        <v>38.363613555261225</v>
      </c>
      <c r="FU4" s="103">
        <v>39.699071528946938</v>
      </c>
      <c r="FV4" s="103">
        <v>37.927114078324024</v>
      </c>
      <c r="FW4" s="103">
        <v>36.801618026870784</v>
      </c>
      <c r="FX4" s="103">
        <v>37.618094569860041</v>
      </c>
      <c r="FY4" s="103">
        <v>37.261934076875157</v>
      </c>
      <c r="FZ4" s="103">
        <v>37.923432648703184</v>
      </c>
      <c r="GA4" s="103">
        <v>38.657991014719912</v>
      </c>
      <c r="GB4" s="103">
        <v>35.183638713566104</v>
      </c>
      <c r="GC4" s="103">
        <v>37.819680107007606</v>
      </c>
      <c r="GD4" s="103">
        <v>37.413611083555736</v>
      </c>
      <c r="GE4" s="103">
        <v>35.801086558278925</v>
      </c>
      <c r="GF4" s="103">
        <v>36.992940785100018</v>
      </c>
      <c r="GG4" s="103">
        <v>36.470395516944052</v>
      </c>
      <c r="GH4" s="103">
        <v>37.096398356884855</v>
      </c>
    </row>
    <row r="5" spans="2:190" x14ac:dyDescent="0.35">
      <c r="B5" t="s">
        <v>450</v>
      </c>
      <c r="C5" s="103">
        <v>5.2920346520356105</v>
      </c>
      <c r="D5" s="103">
        <v>5.1610654117848966</v>
      </c>
      <c r="E5" s="103">
        <v>4.8642665841975052</v>
      </c>
      <c r="F5" s="103">
        <v>5.0072975541708376</v>
      </c>
      <c r="G5" s="103">
        <v>4.9310100040582805</v>
      </c>
      <c r="H5" s="103">
        <v>5.4609221396705045</v>
      </c>
      <c r="I5" s="103">
        <v>5.6352863995837543</v>
      </c>
      <c r="J5" s="103">
        <v>5.6648944120552649</v>
      </c>
      <c r="K5" s="103">
        <v>5.6198760855048739</v>
      </c>
      <c r="L5" s="103">
        <v>5.3483198334382269</v>
      </c>
      <c r="M5" s="103">
        <v>5.9758636789111748</v>
      </c>
      <c r="N5" s="103">
        <v>6.1661232796680485</v>
      </c>
      <c r="O5" s="103">
        <v>5.9287931442576474</v>
      </c>
      <c r="P5" s="103">
        <v>6.1345440786763952</v>
      </c>
      <c r="Q5" s="103">
        <v>6.2146956425765154</v>
      </c>
      <c r="R5" s="103">
        <v>6.5062704565409497</v>
      </c>
      <c r="S5" s="103">
        <v>6.5247120052144378</v>
      </c>
      <c r="T5" s="103">
        <v>6.6083307325133633</v>
      </c>
      <c r="U5" s="103">
        <v>6.8297657105125902</v>
      </c>
      <c r="V5" s="103">
        <v>6.6444408878354304</v>
      </c>
      <c r="W5" s="103">
        <v>7.043653021143423</v>
      </c>
      <c r="X5" s="103">
        <v>7.2476896125156207</v>
      </c>
      <c r="Y5" s="103">
        <v>7.5015894722074341</v>
      </c>
      <c r="Z5" s="103">
        <v>7.6554191745938764</v>
      </c>
      <c r="AA5" s="103">
        <v>7.5439423876780252</v>
      </c>
      <c r="AB5" s="103">
        <v>7.748756606036193</v>
      </c>
      <c r="AC5" s="103">
        <v>7.6996765719068359</v>
      </c>
      <c r="AD5" s="103">
        <v>8.0759178869354535</v>
      </c>
      <c r="AE5" s="103">
        <v>8.0491612224820663</v>
      </c>
      <c r="AF5" s="103">
        <v>8.2794131389365653</v>
      </c>
      <c r="AG5" s="103">
        <v>8.1703507610412931</v>
      </c>
      <c r="AH5" s="103">
        <v>7.9240226656211448</v>
      </c>
      <c r="AI5" s="103">
        <v>7.8575291007946442</v>
      </c>
      <c r="AJ5" s="103">
        <v>8.2070658424367018</v>
      </c>
      <c r="AK5" s="103">
        <v>8.3069397124515199</v>
      </c>
      <c r="AL5" s="103">
        <v>8.3655314608409395</v>
      </c>
      <c r="AM5" s="103">
        <v>8.2570866791373199</v>
      </c>
      <c r="AN5" s="103">
        <v>8.3324265635100083</v>
      </c>
      <c r="AO5" s="103">
        <v>8.4386746711175391</v>
      </c>
      <c r="AP5" s="103">
        <v>8.6202142313644661</v>
      </c>
      <c r="AQ5" s="103">
        <v>8.8495919675611123</v>
      </c>
      <c r="AR5" s="103">
        <v>9.0920005422036425</v>
      </c>
      <c r="AS5" s="103">
        <v>9.2627432158512999</v>
      </c>
      <c r="AT5" s="103">
        <v>9.1897088561229392</v>
      </c>
      <c r="AU5" s="103">
        <v>8.9954839540650386</v>
      </c>
      <c r="AV5" s="103">
        <v>9.5750995481077954</v>
      </c>
      <c r="AW5" s="103">
        <v>9.5477083898078696</v>
      </c>
      <c r="AX5" s="103">
        <v>9.7957049153038369</v>
      </c>
      <c r="AY5" s="103">
        <v>9.6051234997010528</v>
      </c>
      <c r="AZ5" s="103">
        <v>9.4304258666749519</v>
      </c>
      <c r="BA5" s="103">
        <v>9.4136535305320912</v>
      </c>
      <c r="BB5" s="103">
        <v>9.7797935114695349</v>
      </c>
      <c r="BC5" s="103">
        <v>9.3726239834298681</v>
      </c>
      <c r="BD5" s="103">
        <v>9.6521840539402106</v>
      </c>
      <c r="BE5" s="103">
        <v>9.507957609630294</v>
      </c>
      <c r="BF5" s="103">
        <v>9.580347563375522</v>
      </c>
      <c r="BG5" s="103">
        <v>9.3731365630280834</v>
      </c>
      <c r="BH5" s="103">
        <v>9.566156866382256</v>
      </c>
      <c r="BI5" s="103">
        <v>9.4635950844321446</v>
      </c>
      <c r="BJ5" s="103">
        <v>9.5877985263739998</v>
      </c>
      <c r="BK5" s="103">
        <v>9.6426006628217777</v>
      </c>
      <c r="BL5" s="103">
        <v>9.5763900508995246</v>
      </c>
      <c r="BM5" s="103">
        <v>9.3910345137403457</v>
      </c>
      <c r="BN5" s="103">
        <v>9.0720904089865044</v>
      </c>
      <c r="BO5" s="103">
        <v>8.8609395098046626</v>
      </c>
      <c r="BP5" s="103">
        <v>9.0776377842871501</v>
      </c>
      <c r="BQ5" s="103">
        <v>9.0382089789669955</v>
      </c>
      <c r="BR5" s="103">
        <v>8.888572502071856</v>
      </c>
      <c r="BS5" s="103">
        <v>8.996449231627679</v>
      </c>
      <c r="BT5" s="103">
        <v>9.293129286347229</v>
      </c>
      <c r="BU5" s="103">
        <v>9.4017155825762924</v>
      </c>
      <c r="BV5" s="103">
        <v>9.262728216028119</v>
      </c>
      <c r="BW5" s="103">
        <v>8.765595323877351</v>
      </c>
      <c r="BX5" s="103">
        <v>8.7797210652857967</v>
      </c>
      <c r="BY5" s="103">
        <v>8.7182037433420092</v>
      </c>
      <c r="BZ5" s="103">
        <v>9.0040473126246443</v>
      </c>
      <c r="CA5" s="103">
        <v>9.2315629518303695</v>
      </c>
      <c r="CB5" s="103">
        <v>9.0977318792218256</v>
      </c>
      <c r="CC5" s="103">
        <v>9.3050965888992181</v>
      </c>
      <c r="CD5" s="103">
        <v>9.5629271735151953</v>
      </c>
      <c r="CE5" s="103">
        <v>9.2741766035984572</v>
      </c>
      <c r="CF5" s="103">
        <v>9.812486452490468</v>
      </c>
      <c r="CG5" s="103">
        <v>9.8443545850811791</v>
      </c>
      <c r="CH5" s="103">
        <v>9.7087850566666418</v>
      </c>
      <c r="CI5" s="103">
        <v>9.6891983795146732</v>
      </c>
      <c r="CJ5" s="103">
        <v>9.5473651537101905</v>
      </c>
      <c r="CK5" s="103">
        <v>9.4769487959521967</v>
      </c>
      <c r="CL5" s="103">
        <v>9.7938734583102658</v>
      </c>
      <c r="CM5" s="103">
        <v>9.7754008537562065</v>
      </c>
      <c r="CN5" s="103">
        <v>9.7605381676685443</v>
      </c>
      <c r="CO5" s="103">
        <v>9.7794950823011213</v>
      </c>
      <c r="CP5" s="103">
        <v>9.7017602634661628</v>
      </c>
      <c r="CQ5" s="103">
        <v>9.3722261592944527</v>
      </c>
      <c r="CR5" s="103">
        <v>9.5811069025239775</v>
      </c>
      <c r="CS5" s="103">
        <v>9.2912008230522503</v>
      </c>
      <c r="CT5" s="103">
        <v>9.2180145011776062</v>
      </c>
      <c r="CU5" s="103">
        <v>9.2879965325011966</v>
      </c>
      <c r="CV5" s="103">
        <v>9.3098063945852783</v>
      </c>
      <c r="CW5" s="103">
        <v>9.380714657591442</v>
      </c>
      <c r="CX5" s="103">
        <v>9.268115307889417</v>
      </c>
      <c r="CY5" s="103">
        <v>9.8652743175115152</v>
      </c>
      <c r="CZ5" s="103">
        <v>10.082506233480453</v>
      </c>
      <c r="DA5" s="103">
        <v>10.382033982473049</v>
      </c>
      <c r="DB5" s="103">
        <v>10.252071855770438</v>
      </c>
      <c r="DC5" s="103">
        <v>10.095281500392995</v>
      </c>
      <c r="DD5" s="103">
        <v>10.659255380095869</v>
      </c>
      <c r="DE5" s="103">
        <v>11.089507751117663</v>
      </c>
      <c r="DF5" s="103">
        <v>10.802567291533364</v>
      </c>
      <c r="DG5" s="103">
        <v>10.58013732660176</v>
      </c>
      <c r="DH5" s="103">
        <v>10.614504773759389</v>
      </c>
      <c r="DI5" s="103">
        <v>10.647082060846682</v>
      </c>
      <c r="DJ5" s="103">
        <v>10.590870308241646</v>
      </c>
      <c r="DK5" s="103">
        <v>10.529011429621688</v>
      </c>
      <c r="DL5" s="103">
        <v>10.630051806243687</v>
      </c>
      <c r="DM5" s="103">
        <v>10.62628835632688</v>
      </c>
      <c r="DN5" s="103">
        <v>10.900416527701177</v>
      </c>
      <c r="DO5" s="103">
        <v>10.986866204500807</v>
      </c>
      <c r="DP5" s="103">
        <v>11.1249924712353</v>
      </c>
      <c r="DQ5" s="103">
        <v>11.524030908253053</v>
      </c>
      <c r="DR5" s="103">
        <v>11.376400697786677</v>
      </c>
      <c r="DS5" s="103">
        <v>11.345140812784129</v>
      </c>
      <c r="DT5" s="103">
        <v>11.425546337558032</v>
      </c>
      <c r="DU5" s="103">
        <v>11.477858606839227</v>
      </c>
      <c r="DV5" s="103">
        <v>11.648864522711214</v>
      </c>
      <c r="DW5" s="103">
        <v>11.848189038730215</v>
      </c>
      <c r="DX5" s="103">
        <v>11.9032449132583</v>
      </c>
      <c r="DY5" s="103">
        <v>12.048177170148016</v>
      </c>
      <c r="DZ5" s="103">
        <v>11.666855057481792</v>
      </c>
      <c r="EA5" s="103">
        <v>11.822280713159461</v>
      </c>
      <c r="EB5" s="103">
        <v>12.00656256038155</v>
      </c>
      <c r="EC5" s="103">
        <v>12.262010081953349</v>
      </c>
      <c r="ED5" s="103">
        <v>12.088718093737819</v>
      </c>
      <c r="EE5" s="103">
        <v>11.970626667530409</v>
      </c>
      <c r="EF5" s="103">
        <v>11.723654839505818</v>
      </c>
      <c r="EG5" s="103">
        <v>11.707646944082869</v>
      </c>
      <c r="EH5" s="103">
        <v>11.610073662956037</v>
      </c>
      <c r="EI5" s="103">
        <v>11.971726759392757</v>
      </c>
      <c r="EJ5" s="103">
        <v>12.414203887015773</v>
      </c>
      <c r="EK5" s="103">
        <v>12.434156580976529</v>
      </c>
      <c r="EL5" s="103">
        <v>12.571364861604026</v>
      </c>
      <c r="EM5" s="103">
        <v>12.734658665083648</v>
      </c>
      <c r="EN5" s="103">
        <v>12.678247383867486</v>
      </c>
      <c r="EO5" s="103">
        <v>12.74471482059521</v>
      </c>
      <c r="EP5" s="103">
        <v>12.576588727187488</v>
      </c>
      <c r="EQ5" s="103">
        <v>12.33953143419822</v>
      </c>
      <c r="ER5" s="103">
        <v>11.788350644818967</v>
      </c>
      <c r="ES5" s="103">
        <v>11.440874053014138</v>
      </c>
      <c r="ET5" s="103">
        <v>12.317150490704233</v>
      </c>
      <c r="EU5" s="103">
        <v>13.177461090316307</v>
      </c>
      <c r="EV5" s="103">
        <v>13.283604702886734</v>
      </c>
      <c r="EW5" s="103">
        <v>13.327038951615219</v>
      </c>
      <c r="EX5" s="103">
        <v>13.511108211247686</v>
      </c>
      <c r="EY5" s="103">
        <v>13.787291352411399</v>
      </c>
      <c r="EZ5" s="103">
        <v>13.808048803392857</v>
      </c>
      <c r="FA5" s="103">
        <v>13.698871150559086</v>
      </c>
      <c r="FB5" s="103">
        <v>13.771544211943102</v>
      </c>
      <c r="FC5" s="103">
        <v>14.079971923432421</v>
      </c>
      <c r="FD5" s="103">
        <v>14.139654457817793</v>
      </c>
      <c r="FE5" s="103">
        <v>13.320321407937605</v>
      </c>
      <c r="FF5" s="103">
        <v>13.84773069195511</v>
      </c>
      <c r="FG5" s="103">
        <v>14.233965475231983</v>
      </c>
      <c r="FH5" s="103">
        <v>14.348015847971565</v>
      </c>
      <c r="FI5" s="103">
        <v>14.398685157055693</v>
      </c>
      <c r="FJ5" s="103">
        <v>14.047811499149699</v>
      </c>
      <c r="FK5" s="103">
        <v>14.155544324444588</v>
      </c>
      <c r="FL5" s="103">
        <v>14.51860903272898</v>
      </c>
      <c r="FM5" s="103">
        <v>14.587897745309267</v>
      </c>
      <c r="FN5" s="103">
        <v>14.799002466010315</v>
      </c>
      <c r="FO5" s="103">
        <v>14.141083551815647</v>
      </c>
      <c r="FP5" s="103">
        <v>14.05862824970292</v>
      </c>
      <c r="FQ5" s="103">
        <v>14.245261594345582</v>
      </c>
      <c r="FR5" s="103">
        <v>14.397291358774048</v>
      </c>
      <c r="FS5" s="103">
        <v>14.505967533371026</v>
      </c>
      <c r="FT5" s="103">
        <v>14.556871621071679</v>
      </c>
      <c r="FU5" s="103">
        <v>15.654229754499809</v>
      </c>
      <c r="FV5" s="103">
        <v>15.528584037600982</v>
      </c>
      <c r="FW5" s="103">
        <v>15.448944943209913</v>
      </c>
      <c r="FX5" s="103">
        <v>15.694336413745932</v>
      </c>
      <c r="FY5" s="103">
        <v>15.71652851418148</v>
      </c>
      <c r="FZ5" s="103">
        <v>15.813518949682578</v>
      </c>
      <c r="GA5" s="103">
        <v>15.590953675883465</v>
      </c>
      <c r="GB5" s="103">
        <v>15.155243075444167</v>
      </c>
      <c r="GC5" s="103">
        <v>15.435831931247188</v>
      </c>
      <c r="GD5" s="103">
        <v>15.67853612259564</v>
      </c>
      <c r="GE5" s="103">
        <v>15.77179850753925</v>
      </c>
      <c r="GF5" s="103">
        <v>16.026478170135825</v>
      </c>
      <c r="GG5" s="103">
        <v>16.303530746769205</v>
      </c>
      <c r="GH5" s="103">
        <v>16.340480782240483</v>
      </c>
    </row>
    <row r="6" spans="2:190" x14ac:dyDescent="0.35">
      <c r="B6" t="s">
        <v>73</v>
      </c>
      <c r="C6" s="103">
        <v>5.3340020026654917</v>
      </c>
      <c r="D6" s="103">
        <v>5.1923672669120302</v>
      </c>
      <c r="E6" s="103">
        <v>4.8037407980243776</v>
      </c>
      <c r="F6" s="103">
        <v>5.0718713971451903</v>
      </c>
      <c r="G6" s="103">
        <v>5.0934438188435465</v>
      </c>
      <c r="H6" s="103">
        <v>5.5296172427537229</v>
      </c>
      <c r="I6" s="103">
        <v>5.7111829673348948</v>
      </c>
      <c r="J6" s="103">
        <v>5.8481172885293269</v>
      </c>
      <c r="K6" s="103">
        <v>5.7325723092699743</v>
      </c>
      <c r="L6" s="103">
        <v>5.350639729214909</v>
      </c>
      <c r="M6" s="103">
        <v>6.0087432659534388</v>
      </c>
      <c r="N6" s="103">
        <v>6.2862084541424252</v>
      </c>
      <c r="O6" s="103">
        <v>6.2224019853424002</v>
      </c>
      <c r="P6" s="103">
        <v>6.2133936284817484</v>
      </c>
      <c r="Q6" s="103">
        <v>6.3280197394636764</v>
      </c>
      <c r="R6" s="103">
        <v>6.6210689869970096</v>
      </c>
      <c r="S6" s="103">
        <v>6.6586438446593714</v>
      </c>
      <c r="T6" s="103">
        <v>6.6626150680196252</v>
      </c>
      <c r="U6" s="103">
        <v>6.9667294525004833</v>
      </c>
      <c r="V6" s="103">
        <v>6.9352970794165403</v>
      </c>
      <c r="W6" s="103">
        <v>7.3462145417675897</v>
      </c>
      <c r="X6" s="103">
        <v>7.4478385017561539</v>
      </c>
      <c r="Y6" s="103">
        <v>7.8639628217871165</v>
      </c>
      <c r="Z6" s="103">
        <v>8.1764264320052646</v>
      </c>
      <c r="AA6" s="103">
        <v>7.891535134420911</v>
      </c>
      <c r="AB6" s="103">
        <v>8.1856180110725791</v>
      </c>
      <c r="AC6" s="103">
        <v>8.1527682315171042</v>
      </c>
      <c r="AD6" s="103">
        <v>8.6541086465171606</v>
      </c>
      <c r="AE6" s="103">
        <v>8.4782154993002159</v>
      </c>
      <c r="AF6" s="103">
        <v>8.5932141713414225</v>
      </c>
      <c r="AG6" s="103">
        <v>8.5835169764034713</v>
      </c>
      <c r="AH6" s="103">
        <v>8.3976087768203769</v>
      </c>
      <c r="AI6" s="103">
        <v>8.253322822240273</v>
      </c>
      <c r="AJ6" s="103">
        <v>8.6678420264933536</v>
      </c>
      <c r="AK6" s="103">
        <v>8.856555478589712</v>
      </c>
      <c r="AL6" s="103">
        <v>8.7925401326917285</v>
      </c>
      <c r="AM6" s="103">
        <v>8.8686870300825547</v>
      </c>
      <c r="AN6" s="103">
        <v>8.8759765856789947</v>
      </c>
      <c r="AO6" s="103">
        <v>8.9740759703695883</v>
      </c>
      <c r="AP6" s="103">
        <v>9.1232228181998565</v>
      </c>
      <c r="AQ6" s="103">
        <v>9.238174270654719</v>
      </c>
      <c r="AR6" s="103">
        <v>9.4173550278940059</v>
      </c>
      <c r="AS6" s="103">
        <v>9.6026671931051357</v>
      </c>
      <c r="AT6" s="103">
        <v>9.4592928793484461</v>
      </c>
      <c r="AU6" s="103">
        <v>9.4407372613700193</v>
      </c>
      <c r="AV6" s="103">
        <v>10.042923333643776</v>
      </c>
      <c r="AW6" s="103">
        <v>9.9073475933120694</v>
      </c>
      <c r="AX6" s="103">
        <v>10.066013331493705</v>
      </c>
      <c r="AY6" s="103">
        <v>10.126877130118185</v>
      </c>
      <c r="AZ6" s="103">
        <v>9.9767266784209632</v>
      </c>
      <c r="BA6" s="103">
        <v>9.9621135701850605</v>
      </c>
      <c r="BB6" s="103">
        <v>10.28055534396019</v>
      </c>
      <c r="BC6" s="103">
        <v>9.8829017180105723</v>
      </c>
      <c r="BD6" s="103">
        <v>10.265733044125559</v>
      </c>
      <c r="BE6" s="103">
        <v>9.9929926911082418</v>
      </c>
      <c r="BF6" s="103">
        <v>10.135623967067538</v>
      </c>
      <c r="BG6" s="103">
        <v>9.996260790675386</v>
      </c>
      <c r="BH6" s="103">
        <v>10.001010468047808</v>
      </c>
      <c r="BI6" s="103">
        <v>9.9259971260618673</v>
      </c>
      <c r="BJ6" s="103">
        <v>10.114380192230152</v>
      </c>
      <c r="BK6" s="103">
        <v>10.226799962062174</v>
      </c>
      <c r="BL6" s="103">
        <v>10.223639823562575</v>
      </c>
      <c r="BM6" s="103">
        <v>9.9776563234814297</v>
      </c>
      <c r="BN6" s="103">
        <v>9.618746004460931</v>
      </c>
      <c r="BO6" s="103">
        <v>9.3221250771797575</v>
      </c>
      <c r="BP6" s="103">
        <v>9.5064117167905575</v>
      </c>
      <c r="BQ6" s="103">
        <v>9.5149842446103463</v>
      </c>
      <c r="BR6" s="103">
        <v>9.3317500930206805</v>
      </c>
      <c r="BS6" s="103">
        <v>9.4186771801071298</v>
      </c>
      <c r="BT6" s="103">
        <v>9.6080109201684873</v>
      </c>
      <c r="BU6" s="103">
        <v>9.8519755606068085</v>
      </c>
      <c r="BV6" s="103">
        <v>9.7966041535638109</v>
      </c>
      <c r="BW6" s="103">
        <v>9.3808170155901411</v>
      </c>
      <c r="BX6" s="103">
        <v>9.4169138909681198</v>
      </c>
      <c r="BY6" s="103">
        <v>9.3380530507473782</v>
      </c>
      <c r="BZ6" s="103">
        <v>9.6181713320471758</v>
      </c>
      <c r="CA6" s="103">
        <v>9.778314105659609</v>
      </c>
      <c r="CB6" s="103">
        <v>9.7926189319397388</v>
      </c>
      <c r="CC6" s="103">
        <v>9.9130647143455946</v>
      </c>
      <c r="CD6" s="103">
        <v>10.202171522291122</v>
      </c>
      <c r="CE6" s="103">
        <v>9.8840814373322878</v>
      </c>
      <c r="CF6" s="103">
        <v>10.524511599999311</v>
      </c>
      <c r="CG6" s="103">
        <v>10.582402254272278</v>
      </c>
      <c r="CH6" s="103">
        <v>10.570944679271944</v>
      </c>
      <c r="CI6" s="103">
        <v>10.641266142291787</v>
      </c>
      <c r="CJ6" s="103">
        <v>10.3377423242523</v>
      </c>
      <c r="CK6" s="103">
        <v>10.285808201744155</v>
      </c>
      <c r="CL6" s="103">
        <v>10.573474930267388</v>
      </c>
      <c r="CM6" s="103">
        <v>10.706871006247219</v>
      </c>
      <c r="CN6" s="103">
        <v>10.640061280186504</v>
      </c>
      <c r="CO6" s="103">
        <v>10.671595381736736</v>
      </c>
      <c r="CP6" s="103">
        <v>10.633598571128349</v>
      </c>
      <c r="CQ6" s="103">
        <v>10.29256036786744</v>
      </c>
      <c r="CR6" s="103">
        <v>10.591125481904241</v>
      </c>
      <c r="CS6" s="103">
        <v>10.287631234457328</v>
      </c>
      <c r="CT6" s="103">
        <v>10.127909627059447</v>
      </c>
      <c r="CU6" s="103">
        <v>10.163006858777187</v>
      </c>
      <c r="CV6" s="103">
        <v>10.15191405328002</v>
      </c>
      <c r="CW6" s="103">
        <v>10.186941085637175</v>
      </c>
      <c r="CX6" s="103">
        <v>10.341219801962916</v>
      </c>
      <c r="CY6" s="103">
        <v>11.069150157890787</v>
      </c>
      <c r="CZ6" s="103">
        <v>11.133259077082629</v>
      </c>
      <c r="DA6" s="103">
        <v>11.428277819605418</v>
      </c>
      <c r="DB6" s="103">
        <v>11.38403756183018</v>
      </c>
      <c r="DC6" s="103">
        <v>11.217367374451667</v>
      </c>
      <c r="DD6" s="103">
        <v>11.818807309623104</v>
      </c>
      <c r="DE6" s="103">
        <v>12.204982261189009</v>
      </c>
      <c r="DF6" s="103">
        <v>11.943023332978647</v>
      </c>
      <c r="DG6" s="103">
        <v>11.732497225252828</v>
      </c>
      <c r="DH6" s="103">
        <v>11.753852020177696</v>
      </c>
      <c r="DI6" s="103">
        <v>11.652773839769806</v>
      </c>
      <c r="DJ6" s="103">
        <v>11.705025123231133</v>
      </c>
      <c r="DK6" s="103">
        <v>11.681169659145819</v>
      </c>
      <c r="DL6" s="103">
        <v>11.863861216548129</v>
      </c>
      <c r="DM6" s="103">
        <v>11.854227268875995</v>
      </c>
      <c r="DN6" s="103">
        <v>12.118255501557954</v>
      </c>
      <c r="DO6" s="103">
        <v>12.189962930539284</v>
      </c>
      <c r="DP6" s="103">
        <v>12.368414661709428</v>
      </c>
      <c r="DQ6" s="103">
        <v>12.618088137217006</v>
      </c>
      <c r="DR6" s="103">
        <v>12.537618864172515</v>
      </c>
      <c r="DS6" s="103">
        <v>12.459345977397488</v>
      </c>
      <c r="DT6" s="103">
        <v>12.407561226089236</v>
      </c>
      <c r="DU6" s="103">
        <v>12.470779772538556</v>
      </c>
      <c r="DV6" s="103">
        <v>12.67137563987035</v>
      </c>
      <c r="DW6" s="103">
        <v>12.932808801057247</v>
      </c>
      <c r="DX6" s="103">
        <v>12.946943949596923</v>
      </c>
      <c r="DY6" s="103">
        <v>13.201391538053059</v>
      </c>
      <c r="DZ6" s="103">
        <v>12.912271851353808</v>
      </c>
      <c r="EA6" s="103">
        <v>13.021840640462221</v>
      </c>
      <c r="EB6" s="103">
        <v>13.208717084719165</v>
      </c>
      <c r="EC6" s="103">
        <v>13.514128623608853</v>
      </c>
      <c r="ED6" s="103">
        <v>13.331186655085197</v>
      </c>
      <c r="EE6" s="103">
        <v>13.180937902132369</v>
      </c>
      <c r="EF6" s="103">
        <v>12.92658959511134</v>
      </c>
      <c r="EG6" s="103">
        <v>12.97898712519128</v>
      </c>
      <c r="EH6" s="103">
        <v>12.823742770156818</v>
      </c>
      <c r="EI6" s="103">
        <v>13.23868753768333</v>
      </c>
      <c r="EJ6" s="103">
        <v>13.688014896234213</v>
      </c>
      <c r="EK6" s="103">
        <v>13.607853586559356</v>
      </c>
      <c r="EL6" s="103">
        <v>13.780286539268644</v>
      </c>
      <c r="EM6" s="103">
        <v>14.003102390025171</v>
      </c>
      <c r="EN6" s="103">
        <v>13.975341980722758</v>
      </c>
      <c r="EO6" s="103">
        <v>14.108696907802182</v>
      </c>
      <c r="EP6" s="103">
        <v>13.895778934026046</v>
      </c>
      <c r="EQ6" s="103">
        <v>13.487400481083281</v>
      </c>
      <c r="ER6" s="103">
        <v>13.036287953234121</v>
      </c>
      <c r="ES6" s="103">
        <v>12.767488878143125</v>
      </c>
      <c r="ET6" s="103">
        <v>13.653740978880242</v>
      </c>
      <c r="EU6" s="103">
        <v>14.455099303876541</v>
      </c>
      <c r="EV6" s="103">
        <v>14.588488850023159</v>
      </c>
      <c r="EW6" s="103">
        <v>14.556352231603203</v>
      </c>
      <c r="EX6" s="103">
        <v>14.716153143958795</v>
      </c>
      <c r="EY6" s="103">
        <v>14.887221270830025</v>
      </c>
      <c r="EZ6" s="103">
        <v>14.909867859881167</v>
      </c>
      <c r="FA6" s="103">
        <v>14.875247494221586</v>
      </c>
      <c r="FB6" s="103">
        <v>14.996789417411977</v>
      </c>
      <c r="FC6" s="103">
        <v>15.341691471924157</v>
      </c>
      <c r="FD6" s="103">
        <v>15.336956945838615</v>
      </c>
      <c r="FE6" s="103">
        <v>14.608644639051738</v>
      </c>
      <c r="FF6" s="103">
        <v>15.164725857848474</v>
      </c>
      <c r="FG6" s="103">
        <v>15.557904474400122</v>
      </c>
      <c r="FH6" s="103">
        <v>15.701626978272159</v>
      </c>
      <c r="FI6" s="103">
        <v>15.727634156545115</v>
      </c>
      <c r="FJ6" s="103">
        <v>15.397077434513513</v>
      </c>
      <c r="FK6" s="103">
        <v>15.488876984219207</v>
      </c>
      <c r="FL6" s="103">
        <v>15.952848407315404</v>
      </c>
      <c r="FM6" s="103">
        <v>15.986246777547997</v>
      </c>
      <c r="FN6" s="103">
        <v>16.23114688916796</v>
      </c>
      <c r="FO6" s="103">
        <v>15.532572648365131</v>
      </c>
      <c r="FP6" s="103">
        <v>15.533772828456682</v>
      </c>
      <c r="FQ6" s="103">
        <v>15.641040629868003</v>
      </c>
      <c r="FR6" s="103">
        <v>15.964324324561307</v>
      </c>
      <c r="FS6" s="103">
        <v>16.367065019477597</v>
      </c>
      <c r="FT6" s="103">
        <v>16.253790320319016</v>
      </c>
      <c r="FU6" s="103">
        <v>17.375828200290723</v>
      </c>
      <c r="FV6" s="103">
        <v>17.11691363322878</v>
      </c>
      <c r="FW6" s="103">
        <v>16.974082819543284</v>
      </c>
      <c r="FX6" s="103">
        <v>17.25428986568458</v>
      </c>
      <c r="FY6" s="103">
        <v>17.298286468457928</v>
      </c>
      <c r="FZ6" s="103">
        <v>17.394134467317272</v>
      </c>
      <c r="GA6" s="103">
        <v>17.273841780314498</v>
      </c>
      <c r="GB6" s="103">
        <v>16.588418631600021</v>
      </c>
      <c r="GC6" s="103">
        <v>17.059681014895446</v>
      </c>
      <c r="GD6" s="103">
        <v>17.226063539216561</v>
      </c>
      <c r="GE6" s="103">
        <v>17.151060312536057</v>
      </c>
      <c r="GF6" s="103">
        <v>17.51881127079022</v>
      </c>
      <c r="GG6" s="103">
        <v>17.724059906365852</v>
      </c>
      <c r="GH6" s="103">
        <v>17.781963201352397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439CA-64A9-474C-9B40-1956ACF16189}">
  <dimension ref="A1:G62"/>
  <sheetViews>
    <sheetView workbookViewId="0">
      <selection activeCell="J5" sqref="J5"/>
    </sheetView>
  </sheetViews>
  <sheetFormatPr defaultColWidth="8.81640625" defaultRowHeight="14.5" x14ac:dyDescent="0.35"/>
  <cols>
    <col min="4" max="5" width="10.54296875" customWidth="1"/>
  </cols>
  <sheetData>
    <row r="1" spans="1:7" x14ac:dyDescent="0.35">
      <c r="A1" t="s">
        <v>451</v>
      </c>
      <c r="F1" s="82" t="s">
        <v>133</v>
      </c>
      <c r="G1" t="s">
        <v>301</v>
      </c>
    </row>
    <row r="2" spans="1:7" x14ac:dyDescent="0.35">
      <c r="A2" t="s">
        <v>11</v>
      </c>
      <c r="F2" s="82" t="s">
        <v>74</v>
      </c>
      <c r="G2">
        <v>23.7</v>
      </c>
    </row>
    <row r="3" spans="1:7" x14ac:dyDescent="0.35">
      <c r="F3" s="82" t="s">
        <v>75</v>
      </c>
      <c r="G3">
        <v>23.5</v>
      </c>
    </row>
    <row r="4" spans="1:7" x14ac:dyDescent="0.35">
      <c r="F4" s="82" t="s">
        <v>76</v>
      </c>
      <c r="G4">
        <v>24</v>
      </c>
    </row>
    <row r="5" spans="1:7" x14ac:dyDescent="0.35">
      <c r="F5" s="82" t="s">
        <v>77</v>
      </c>
      <c r="G5">
        <v>23.6</v>
      </c>
    </row>
    <row r="6" spans="1:7" x14ac:dyDescent="0.35">
      <c r="F6" s="82" t="s">
        <v>78</v>
      </c>
      <c r="G6">
        <v>24.8</v>
      </c>
    </row>
    <row r="7" spans="1:7" x14ac:dyDescent="0.35">
      <c r="F7" s="82" t="s">
        <v>79</v>
      </c>
      <c r="G7">
        <v>26</v>
      </c>
    </row>
    <row r="8" spans="1:7" x14ac:dyDescent="0.35">
      <c r="F8" s="82" t="s">
        <v>80</v>
      </c>
      <c r="G8">
        <v>27</v>
      </c>
    </row>
    <row r="9" spans="1:7" x14ac:dyDescent="0.35">
      <c r="F9" s="82" t="s">
        <v>81</v>
      </c>
      <c r="G9">
        <v>28.3</v>
      </c>
    </row>
    <row r="10" spans="1:7" x14ac:dyDescent="0.35">
      <c r="F10" s="82" t="s">
        <v>82</v>
      </c>
      <c r="G10">
        <v>29.7</v>
      </c>
    </row>
    <row r="11" spans="1:7" x14ac:dyDescent="0.35">
      <c r="F11" s="82" t="s">
        <v>83</v>
      </c>
      <c r="G11">
        <v>30.3</v>
      </c>
    </row>
    <row r="12" spans="1:7" x14ac:dyDescent="0.35">
      <c r="F12" s="82" t="s">
        <v>84</v>
      </c>
      <c r="G12">
        <v>31.2</v>
      </c>
    </row>
    <row r="13" spans="1:7" x14ac:dyDescent="0.35">
      <c r="F13" s="82" t="s">
        <v>85</v>
      </c>
      <c r="G13">
        <v>31.9</v>
      </c>
    </row>
    <row r="14" spans="1:7" x14ac:dyDescent="0.35">
      <c r="F14" s="82" t="s">
        <v>86</v>
      </c>
      <c r="G14">
        <v>32.799999999999997</v>
      </c>
    </row>
    <row r="15" spans="1:7" x14ac:dyDescent="0.35">
      <c r="F15" s="82" t="s">
        <v>87</v>
      </c>
      <c r="G15">
        <v>33.9</v>
      </c>
    </row>
    <row r="16" spans="1:7" x14ac:dyDescent="0.35">
      <c r="F16" s="82" t="s">
        <v>88</v>
      </c>
      <c r="G16">
        <v>34.700000000000003</v>
      </c>
    </row>
    <row r="17" spans="6:7" x14ac:dyDescent="0.35">
      <c r="F17" s="82" t="s">
        <v>89</v>
      </c>
      <c r="G17">
        <v>35</v>
      </c>
    </row>
    <row r="18" spans="6:7" x14ac:dyDescent="0.35">
      <c r="F18" s="82" t="s">
        <v>90</v>
      </c>
      <c r="G18">
        <v>35.9</v>
      </c>
    </row>
    <row r="19" spans="6:7" x14ac:dyDescent="0.35">
      <c r="F19" s="82" t="s">
        <v>91</v>
      </c>
      <c r="G19">
        <v>36.200000000000003</v>
      </c>
    </row>
    <row r="20" spans="6:7" x14ac:dyDescent="0.35">
      <c r="F20" s="82" t="s">
        <v>92</v>
      </c>
      <c r="G20">
        <v>37.4</v>
      </c>
    </row>
    <row r="21" spans="6:7" x14ac:dyDescent="0.35">
      <c r="F21" s="82" t="s">
        <v>93</v>
      </c>
      <c r="G21">
        <v>37.6</v>
      </c>
    </row>
    <row r="22" spans="6:7" x14ac:dyDescent="0.35">
      <c r="F22" s="82" t="s">
        <v>94</v>
      </c>
      <c r="G22">
        <v>38.5</v>
      </c>
    </row>
    <row r="23" spans="6:7" x14ac:dyDescent="0.35">
      <c r="F23" s="82" t="s">
        <v>95</v>
      </c>
      <c r="G23">
        <v>39.299999999999997</v>
      </c>
    </row>
    <row r="24" spans="6:7" x14ac:dyDescent="0.35">
      <c r="F24" s="82" t="s">
        <v>96</v>
      </c>
      <c r="G24">
        <v>40.4</v>
      </c>
    </row>
    <row r="25" spans="6:7" x14ac:dyDescent="0.35">
      <c r="F25" s="82" t="s">
        <v>97</v>
      </c>
      <c r="G25">
        <v>40.200000000000003</v>
      </c>
    </row>
    <row r="26" spans="6:7" x14ac:dyDescent="0.35">
      <c r="F26" s="82" t="s">
        <v>98</v>
      </c>
      <c r="G26">
        <v>40.9</v>
      </c>
    </row>
    <row r="27" spans="6:7" x14ac:dyDescent="0.35">
      <c r="F27" s="82" t="s">
        <v>99</v>
      </c>
      <c r="G27">
        <v>42.3</v>
      </c>
    </row>
    <row r="28" spans="6:7" x14ac:dyDescent="0.35">
      <c r="F28" s="82" t="s">
        <v>100</v>
      </c>
      <c r="G28">
        <v>43.3</v>
      </c>
    </row>
    <row r="29" spans="6:7" x14ac:dyDescent="0.35">
      <c r="F29" s="82" t="s">
        <v>101</v>
      </c>
      <c r="G29">
        <v>42.8</v>
      </c>
    </row>
    <row r="30" spans="6:7" x14ac:dyDescent="0.35">
      <c r="F30" s="82" t="s">
        <v>102</v>
      </c>
      <c r="G30">
        <v>43.3</v>
      </c>
    </row>
    <row r="31" spans="6:7" x14ac:dyDescent="0.35">
      <c r="F31" s="82" t="s">
        <v>103</v>
      </c>
      <c r="G31">
        <v>44.5</v>
      </c>
    </row>
    <row r="32" spans="6:7" x14ac:dyDescent="0.35">
      <c r="F32" s="82" t="s">
        <v>104</v>
      </c>
      <c r="G32">
        <v>45.2</v>
      </c>
    </row>
    <row r="33" spans="6:7" x14ac:dyDescent="0.35">
      <c r="F33" s="82" t="s">
        <v>105</v>
      </c>
      <c r="G33">
        <v>44.9</v>
      </c>
    </row>
    <row r="34" spans="6:7" x14ac:dyDescent="0.35">
      <c r="F34" s="82" t="s">
        <v>106</v>
      </c>
      <c r="G34">
        <v>45.7</v>
      </c>
    </row>
    <row r="35" spans="6:7" x14ac:dyDescent="0.35">
      <c r="F35" s="82" t="s">
        <v>107</v>
      </c>
      <c r="G35">
        <v>46</v>
      </c>
    </row>
    <row r="36" spans="6:7" x14ac:dyDescent="0.35">
      <c r="F36" s="82" t="s">
        <v>108</v>
      </c>
      <c r="G36">
        <v>47.1</v>
      </c>
    </row>
    <row r="37" spans="6:7" x14ac:dyDescent="0.35">
      <c r="F37" s="82" t="s">
        <v>109</v>
      </c>
      <c r="G37">
        <v>46.2</v>
      </c>
    </row>
    <row r="38" spans="6:7" x14ac:dyDescent="0.35">
      <c r="F38" s="82" t="s">
        <v>110</v>
      </c>
      <c r="G38">
        <v>47.2</v>
      </c>
    </row>
    <row r="39" spans="6:7" x14ac:dyDescent="0.35">
      <c r="F39" s="82" t="s">
        <v>111</v>
      </c>
      <c r="G39">
        <v>48.6</v>
      </c>
    </row>
    <row r="40" spans="6:7" x14ac:dyDescent="0.35">
      <c r="F40" s="82" t="s">
        <v>112</v>
      </c>
      <c r="G40">
        <v>48.6</v>
      </c>
    </row>
    <row r="41" spans="6:7" x14ac:dyDescent="0.35">
      <c r="F41" s="82" t="s">
        <v>113</v>
      </c>
      <c r="G41">
        <v>48.5</v>
      </c>
    </row>
    <row r="42" spans="6:7" x14ac:dyDescent="0.35">
      <c r="F42" s="82" t="s">
        <v>114</v>
      </c>
      <c r="G42">
        <v>50.1</v>
      </c>
    </row>
    <row r="43" spans="6:7" x14ac:dyDescent="0.35">
      <c r="F43" s="82" t="s">
        <v>115</v>
      </c>
      <c r="G43">
        <v>51.1</v>
      </c>
    </row>
    <row r="44" spans="6:7" x14ac:dyDescent="0.35">
      <c r="F44" s="82" t="s">
        <v>116</v>
      </c>
      <c r="G44">
        <v>51.5</v>
      </c>
    </row>
    <row r="45" spans="6:7" x14ac:dyDescent="0.35">
      <c r="F45" s="82" t="s">
        <v>117</v>
      </c>
      <c r="G45">
        <v>51.4</v>
      </c>
    </row>
    <row r="46" spans="6:7" x14ac:dyDescent="0.35">
      <c r="F46" s="82" t="s">
        <v>118</v>
      </c>
      <c r="G46">
        <v>52.8</v>
      </c>
    </row>
    <row r="47" spans="6:7" x14ac:dyDescent="0.35">
      <c r="F47" s="82" t="s">
        <v>119</v>
      </c>
      <c r="G47">
        <v>55.5</v>
      </c>
    </row>
    <row r="48" spans="6:7" x14ac:dyDescent="0.35">
      <c r="F48" s="82" t="s">
        <v>120</v>
      </c>
      <c r="G48">
        <v>56.1</v>
      </c>
    </row>
    <row r="49" spans="6:7" x14ac:dyDescent="0.35">
      <c r="F49" s="82" t="s">
        <v>121</v>
      </c>
      <c r="G49">
        <v>57.1</v>
      </c>
    </row>
    <row r="50" spans="6:7" x14ac:dyDescent="0.35">
      <c r="F50" s="82" t="s">
        <v>122</v>
      </c>
      <c r="G50">
        <v>62.2</v>
      </c>
    </row>
    <row r="51" spans="6:7" x14ac:dyDescent="0.35">
      <c r="F51" s="82" t="s">
        <v>123</v>
      </c>
      <c r="G51">
        <v>67.3</v>
      </c>
    </row>
    <row r="52" spans="6:7" x14ac:dyDescent="0.35">
      <c r="F52" s="82" t="s">
        <v>124</v>
      </c>
      <c r="G52">
        <v>68.900000000000006</v>
      </c>
    </row>
    <row r="53" spans="6:7" x14ac:dyDescent="0.35">
      <c r="F53" s="82" t="s">
        <v>125</v>
      </c>
      <c r="G53">
        <v>70.099999999999994</v>
      </c>
    </row>
    <row r="54" spans="6:7" x14ac:dyDescent="0.35">
      <c r="F54" s="82" t="s">
        <v>126</v>
      </c>
      <c r="G54">
        <v>67.8</v>
      </c>
    </row>
    <row r="55" spans="6:7" x14ac:dyDescent="0.35">
      <c r="F55" s="82" t="s">
        <v>127</v>
      </c>
      <c r="G55">
        <v>68</v>
      </c>
    </row>
    <row r="56" spans="6:7" x14ac:dyDescent="0.35">
      <c r="F56" s="82" t="s">
        <v>128</v>
      </c>
      <c r="G56">
        <v>68.8</v>
      </c>
    </row>
    <row r="57" spans="6:7" x14ac:dyDescent="0.35">
      <c r="F57" s="82" t="s">
        <v>129</v>
      </c>
      <c r="G57">
        <v>67.8</v>
      </c>
    </row>
    <row r="58" spans="6:7" x14ac:dyDescent="0.35">
      <c r="F58" s="82" t="s">
        <v>130</v>
      </c>
      <c r="G58">
        <v>69.8</v>
      </c>
    </row>
    <row r="59" spans="6:7" x14ac:dyDescent="0.35">
      <c r="F59" s="82" t="s">
        <v>131</v>
      </c>
      <c r="G59">
        <v>71.2</v>
      </c>
    </row>
    <row r="60" spans="6:7" x14ac:dyDescent="0.35">
      <c r="F60" s="82" t="s">
        <v>12</v>
      </c>
      <c r="G60">
        <v>71.099999999999994</v>
      </c>
    </row>
    <row r="61" spans="6:7" x14ac:dyDescent="0.35">
      <c r="F61" s="82" t="s">
        <v>132</v>
      </c>
      <c r="G61">
        <v>70.900000000000006</v>
      </c>
    </row>
    <row r="62" spans="6:7" x14ac:dyDescent="0.35">
      <c r="F62" s="82" t="s">
        <v>42</v>
      </c>
      <c r="G62">
        <v>72.7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42EB7-E705-4F5A-8907-819257C84177}">
  <dimension ref="A1:J14"/>
  <sheetViews>
    <sheetView workbookViewId="0">
      <selection activeCell="K14" sqref="K14"/>
    </sheetView>
  </sheetViews>
  <sheetFormatPr defaultColWidth="8.90625" defaultRowHeight="14.5" customHeight="1" x14ac:dyDescent="0.25"/>
  <cols>
    <col min="1" max="1" width="30.6328125" style="107" customWidth="1"/>
    <col min="2" max="2" width="7.54296875" style="107" customWidth="1"/>
    <col min="3" max="3" width="8.81640625" style="107" customWidth="1"/>
    <col min="4" max="4" width="8" style="107" customWidth="1"/>
    <col min="5" max="5" width="10.54296875" style="107" customWidth="1"/>
    <col min="6" max="6" width="3.7265625" style="107" customWidth="1"/>
    <col min="7" max="8" width="8.90625" style="107"/>
    <col min="9" max="9" width="1.453125" style="107" customWidth="1"/>
    <col min="10" max="13" width="8.90625" style="107"/>
    <col min="14" max="14" width="1.36328125" style="107" customWidth="1"/>
    <col min="15" max="16384" width="8.90625" style="107"/>
  </cols>
  <sheetData>
    <row r="1" spans="1:10" ht="31" x14ac:dyDescent="0.25">
      <c r="A1" s="106" t="s">
        <v>452</v>
      </c>
      <c r="J1" s="107" t="s">
        <v>302</v>
      </c>
    </row>
    <row r="2" spans="1:10" ht="13" x14ac:dyDescent="0.3">
      <c r="A2" s="108" t="s">
        <v>303</v>
      </c>
    </row>
    <row r="3" spans="1:10" ht="12.5" x14ac:dyDescent="0.25">
      <c r="B3" s="107" t="s">
        <v>304</v>
      </c>
      <c r="C3" s="107" t="s">
        <v>305</v>
      </c>
      <c r="D3" s="109" t="s">
        <v>306</v>
      </c>
    </row>
    <row r="4" spans="1:10" ht="12.5" x14ac:dyDescent="0.25">
      <c r="A4" s="107" t="s">
        <v>63</v>
      </c>
      <c r="B4" s="122">
        <v>88.082844185007389</v>
      </c>
      <c r="C4" s="122">
        <v>-4.7375188720682644</v>
      </c>
      <c r="D4" s="122">
        <v>10.4</v>
      </c>
    </row>
    <row r="5" spans="1:10" ht="12.5" x14ac:dyDescent="0.25">
      <c r="A5" s="107" t="s">
        <v>307</v>
      </c>
      <c r="B5" s="122">
        <v>66.909245176924387</v>
      </c>
      <c r="C5" s="122">
        <v>-3.5600576430827431</v>
      </c>
      <c r="D5" s="122">
        <v>21.908225378112274</v>
      </c>
    </row>
    <row r="6" spans="1:10" ht="12.5" x14ac:dyDescent="0.25">
      <c r="A6" s="107" t="s">
        <v>308</v>
      </c>
      <c r="B6" s="122">
        <v>68.713585286708181</v>
      </c>
      <c r="C6" s="122">
        <v>-3.2795365967899386</v>
      </c>
      <c r="D6" s="122">
        <v>33.1</v>
      </c>
    </row>
    <row r="7" spans="1:10" ht="12.5" x14ac:dyDescent="0.25">
      <c r="A7" s="107" t="s">
        <v>64</v>
      </c>
      <c r="B7" s="122">
        <v>52.671072154106199</v>
      </c>
      <c r="C7" s="122">
        <v>-2.8432125736933926</v>
      </c>
      <c r="D7" s="122">
        <v>24.996693345881607</v>
      </c>
    </row>
    <row r="8" spans="1:10" ht="12.5" x14ac:dyDescent="0.25">
      <c r="A8" s="107" t="s">
        <v>66</v>
      </c>
      <c r="B8" s="122">
        <v>81.889008442762318</v>
      </c>
      <c r="C8" s="122">
        <v>-2.7361811252291375</v>
      </c>
      <c r="D8" s="122">
        <v>4.7</v>
      </c>
    </row>
    <row r="9" spans="1:10" ht="12.5" x14ac:dyDescent="0.25">
      <c r="A9" s="107" t="s">
        <v>65</v>
      </c>
      <c r="B9" s="122">
        <v>39.031473104173209</v>
      </c>
      <c r="C9" s="122">
        <v>-0.99981441548021621</v>
      </c>
      <c r="D9" s="122">
        <v>35.225213225974166</v>
      </c>
    </row>
    <row r="10" spans="1:10" ht="12.5" x14ac:dyDescent="0.25">
      <c r="A10" s="107" t="s">
        <v>62</v>
      </c>
      <c r="B10" s="122">
        <v>68.334153636232472</v>
      </c>
      <c r="C10" s="122">
        <v>0.1217853991146427</v>
      </c>
      <c r="D10" s="122">
        <v>12.9</v>
      </c>
    </row>
    <row r="11" spans="1:10" ht="12.5" x14ac:dyDescent="0.25">
      <c r="A11" s="107" t="s">
        <v>309</v>
      </c>
      <c r="B11" s="122">
        <v>61.441480933373583</v>
      </c>
      <c r="C11" s="122">
        <v>2.1402116244317497</v>
      </c>
      <c r="D11" s="122">
        <v>11.340192738401841</v>
      </c>
    </row>
    <row r="12" spans="1:10" ht="12.5" x14ac:dyDescent="0.25">
      <c r="A12" s="107" t="s">
        <v>67</v>
      </c>
      <c r="B12" s="122">
        <v>73.674184129893362</v>
      </c>
      <c r="C12" s="122">
        <v>2.3232386327177039</v>
      </c>
      <c r="D12" s="122">
        <v>26.197931769302194</v>
      </c>
    </row>
    <row r="13" spans="1:10" ht="12.5" x14ac:dyDescent="0.25">
      <c r="A13" s="107" t="s">
        <v>179</v>
      </c>
      <c r="B13" s="122">
        <v>89.506064360613408</v>
      </c>
      <c r="C13" s="122">
        <v>3.8642729211381521</v>
      </c>
      <c r="D13" s="122">
        <v>30.1</v>
      </c>
    </row>
    <row r="14" spans="1:10" ht="12.5" x14ac:dyDescent="0.25">
      <c r="A14" s="107" t="s">
        <v>69</v>
      </c>
      <c r="B14" s="122">
        <v>82.97760300537611</v>
      </c>
      <c r="C14" s="122">
        <v>5.1441933604991732</v>
      </c>
      <c r="D14" s="122">
        <v>3.2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BF1B4-58FB-44CB-ABC5-03405F6BA23B}">
  <dimension ref="A1:T4"/>
  <sheetViews>
    <sheetView workbookViewId="0">
      <selection activeCell="E18" sqref="E18"/>
    </sheetView>
  </sheetViews>
  <sheetFormatPr defaultColWidth="8.90625" defaultRowHeight="14.5" x14ac:dyDescent="0.35"/>
  <cols>
    <col min="1" max="1" width="24.36328125" bestFit="1" customWidth="1"/>
    <col min="2" max="4" width="11.36328125" bestFit="1" customWidth="1"/>
    <col min="5" max="19" width="12.453125" bestFit="1" customWidth="1"/>
  </cols>
  <sheetData>
    <row r="1" spans="1:20" ht="15" thickBot="1" x14ac:dyDescent="0.4">
      <c r="A1" t="s">
        <v>453</v>
      </c>
      <c r="H1" s="103">
        <f>AVERAGE($B$3:$P$3)</f>
        <v>12.997064014519003</v>
      </c>
    </row>
    <row r="2" spans="1:20" x14ac:dyDescent="0.35">
      <c r="B2" s="104" t="s">
        <v>279</v>
      </c>
      <c r="C2" s="104" t="s">
        <v>280</v>
      </c>
      <c r="D2" s="104" t="s">
        <v>281</v>
      </c>
      <c r="E2" s="104" t="s">
        <v>282</v>
      </c>
      <c r="F2" s="104" t="s">
        <v>283</v>
      </c>
      <c r="G2" s="104" t="s">
        <v>284</v>
      </c>
      <c r="H2" s="104" t="s">
        <v>285</v>
      </c>
      <c r="I2" s="104" t="s">
        <v>286</v>
      </c>
      <c r="J2" s="104" t="s">
        <v>287</v>
      </c>
      <c r="K2" s="104" t="s">
        <v>288</v>
      </c>
      <c r="L2" s="104" t="s">
        <v>289</v>
      </c>
      <c r="M2" s="104" t="s">
        <v>290</v>
      </c>
      <c r="N2" s="104" t="s">
        <v>291</v>
      </c>
      <c r="O2" s="104" t="s">
        <v>292</v>
      </c>
      <c r="P2" s="104" t="s">
        <v>293</v>
      </c>
      <c r="Q2" s="104" t="s">
        <v>294</v>
      </c>
      <c r="R2" s="104" t="s">
        <v>295</v>
      </c>
      <c r="S2" s="104" t="s">
        <v>296</v>
      </c>
      <c r="T2" s="105" t="s">
        <v>297</v>
      </c>
    </row>
    <row r="3" spans="1:20" x14ac:dyDescent="0.35">
      <c r="A3" t="s">
        <v>298</v>
      </c>
      <c r="B3" s="42">
        <v>8.8158442632554355</v>
      </c>
      <c r="C3" s="42">
        <v>9.7470318402618901</v>
      </c>
      <c r="D3" s="42">
        <v>9.8441770365592092</v>
      </c>
      <c r="E3" s="42">
        <v>10.259075957737037</v>
      </c>
      <c r="F3" s="42">
        <v>11.013183537873896</v>
      </c>
      <c r="G3" s="42">
        <v>11.402811273304533</v>
      </c>
      <c r="H3" s="42">
        <v>11.890578388573177</v>
      </c>
      <c r="I3" s="42">
        <v>11.967218553270236</v>
      </c>
      <c r="J3" s="42">
        <v>12.874253187285186</v>
      </c>
      <c r="K3" s="42">
        <v>13.594927704049727</v>
      </c>
      <c r="L3" s="42">
        <v>14.259646336593864</v>
      </c>
      <c r="M3" s="42">
        <v>15.214646304615329</v>
      </c>
      <c r="N3" s="42">
        <v>18.782423363240415</v>
      </c>
      <c r="O3" s="42">
        <v>17.137139372402117</v>
      </c>
      <c r="P3" s="42">
        <v>18.153003098762969</v>
      </c>
      <c r="Q3" s="42">
        <v>20.673347311528275</v>
      </c>
      <c r="R3" s="42">
        <v>21.41291641411933</v>
      </c>
      <c r="S3" s="42">
        <v>22.142810050434388</v>
      </c>
      <c r="T3" s="42">
        <v>22.144953320954105</v>
      </c>
    </row>
    <row r="4" spans="1:20" x14ac:dyDescent="0.35">
      <c r="A4" t="s">
        <v>299</v>
      </c>
      <c r="B4" s="10">
        <f>AVERAGE($B$3:$P$3)</f>
        <v>12.997064014519003</v>
      </c>
      <c r="C4" s="10">
        <f t="shared" ref="C4:R4" si="0">AVERAGE($B$3:$P$3)</f>
        <v>12.997064014519003</v>
      </c>
      <c r="D4" s="10">
        <f t="shared" si="0"/>
        <v>12.997064014519003</v>
      </c>
      <c r="E4" s="10">
        <f t="shared" si="0"/>
        <v>12.997064014519003</v>
      </c>
      <c r="F4" s="10">
        <f t="shared" si="0"/>
        <v>12.997064014519003</v>
      </c>
      <c r="G4" s="10">
        <f t="shared" si="0"/>
        <v>12.997064014519003</v>
      </c>
      <c r="H4" s="10">
        <f t="shared" si="0"/>
        <v>12.997064014519003</v>
      </c>
      <c r="I4" s="10">
        <f t="shared" si="0"/>
        <v>12.997064014519003</v>
      </c>
      <c r="J4" s="10">
        <f t="shared" si="0"/>
        <v>12.997064014519003</v>
      </c>
      <c r="K4" s="10">
        <f t="shared" si="0"/>
        <v>12.997064014519003</v>
      </c>
      <c r="L4" s="10">
        <f t="shared" si="0"/>
        <v>12.997064014519003</v>
      </c>
      <c r="M4" s="10">
        <f t="shared" si="0"/>
        <v>12.997064014519003</v>
      </c>
      <c r="N4" s="10">
        <f t="shared" si="0"/>
        <v>12.997064014519003</v>
      </c>
      <c r="O4" s="10">
        <f t="shared" si="0"/>
        <v>12.997064014519003</v>
      </c>
      <c r="P4" s="10">
        <f t="shared" si="0"/>
        <v>12.997064014519003</v>
      </c>
      <c r="Q4" s="10">
        <f t="shared" si="0"/>
        <v>12.997064014519003</v>
      </c>
      <c r="R4" s="10">
        <f t="shared" si="0"/>
        <v>12.997064014519003</v>
      </c>
      <c r="S4" s="10">
        <f>AVERAGE($B$3:$P$3)</f>
        <v>12.997064014519003</v>
      </c>
      <c r="T4" s="10">
        <f>AVERAGE($B$3:$P$3)</f>
        <v>12.997064014519003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2077D-AED9-438D-8AFF-844DDD2080F0}">
  <dimension ref="A1:I25"/>
  <sheetViews>
    <sheetView workbookViewId="0">
      <selection activeCell="F28" sqref="F28"/>
    </sheetView>
  </sheetViews>
  <sheetFormatPr defaultColWidth="8.90625" defaultRowHeight="14.5" x14ac:dyDescent="0.35"/>
  <cols>
    <col min="1" max="1" width="16.6328125" bestFit="1" customWidth="1"/>
    <col min="2" max="4" width="16.453125" bestFit="1" customWidth="1"/>
    <col min="5" max="5" width="17.08984375" bestFit="1" customWidth="1"/>
    <col min="6" max="6" width="15.453125" bestFit="1" customWidth="1"/>
    <col min="7" max="8" width="16.453125" bestFit="1" customWidth="1"/>
    <col min="9" max="9" width="17" bestFit="1" customWidth="1"/>
  </cols>
  <sheetData>
    <row r="1" spans="1:9" x14ac:dyDescent="0.35">
      <c r="A1" t="s">
        <v>300</v>
      </c>
    </row>
    <row r="2" spans="1:9" x14ac:dyDescent="0.35">
      <c r="B2" s="55" t="s">
        <v>188</v>
      </c>
      <c r="C2" s="55" t="s">
        <v>189</v>
      </c>
      <c r="D2" s="55" t="s">
        <v>190</v>
      </c>
      <c r="E2" s="55" t="s">
        <v>191</v>
      </c>
      <c r="F2" s="55" t="s">
        <v>192</v>
      </c>
      <c r="G2" s="55" t="s">
        <v>193</v>
      </c>
      <c r="H2" s="55" t="s">
        <v>194</v>
      </c>
      <c r="I2" s="55" t="s">
        <v>195</v>
      </c>
    </row>
    <row r="3" spans="1:9" x14ac:dyDescent="0.35">
      <c r="A3" s="43">
        <v>43313</v>
      </c>
      <c r="B3" s="4">
        <v>185708178182.32001</v>
      </c>
      <c r="C3" s="4">
        <v>233953018397.36002</v>
      </c>
      <c r="D3" s="4">
        <v>230528550805</v>
      </c>
      <c r="E3" s="4">
        <v>712513084230.39001</v>
      </c>
      <c r="F3" s="4">
        <v>88891238199</v>
      </c>
      <c r="G3" s="4">
        <v>7333210903</v>
      </c>
      <c r="H3" s="4">
        <v>38925550561.820007</v>
      </c>
      <c r="I3" s="4">
        <v>10204038036</v>
      </c>
    </row>
    <row r="4" spans="1:9" x14ac:dyDescent="0.35">
      <c r="B4" s="56"/>
      <c r="C4" s="56"/>
      <c r="D4" s="56"/>
      <c r="E4" s="56"/>
      <c r="F4" s="56"/>
      <c r="G4" s="56"/>
      <c r="H4" s="56"/>
      <c r="I4" s="56"/>
    </row>
    <row r="5" spans="1:9" x14ac:dyDescent="0.35">
      <c r="A5" s="43">
        <v>44774</v>
      </c>
      <c r="B5" s="4">
        <v>612288287342.94006</v>
      </c>
      <c r="C5" s="4">
        <v>532119308156.00995</v>
      </c>
      <c r="D5" s="4">
        <v>368624280594.51001</v>
      </c>
      <c r="E5" s="4">
        <v>841437001941.89001</v>
      </c>
      <c r="F5" s="4">
        <v>145885175543.89999</v>
      </c>
      <c r="G5" s="4">
        <v>47616163539.409996</v>
      </c>
      <c r="H5" s="4">
        <v>80124282371.729996</v>
      </c>
      <c r="I5" s="4">
        <v>20310035916</v>
      </c>
    </row>
    <row r="6" spans="1:9" x14ac:dyDescent="0.35">
      <c r="A6" s="43">
        <v>44805</v>
      </c>
      <c r="B6" s="4">
        <v>615688074410.94006</v>
      </c>
      <c r="C6" s="4">
        <v>556582499944.01001</v>
      </c>
      <c r="D6" s="4">
        <v>370934808413.51001</v>
      </c>
      <c r="E6" s="4">
        <v>834973066615.89001</v>
      </c>
      <c r="F6" s="4">
        <v>143421533627.89999</v>
      </c>
      <c r="G6" s="4">
        <v>50009097342.409996</v>
      </c>
      <c r="H6" s="4">
        <v>78878807701.729996</v>
      </c>
      <c r="I6" s="4">
        <v>20798057309</v>
      </c>
    </row>
    <row r="7" spans="1:9" x14ac:dyDescent="0.35">
      <c r="A7" s="43">
        <v>44835</v>
      </c>
      <c r="B7" s="4">
        <v>634656929912.94006</v>
      </c>
      <c r="C7" s="4">
        <v>564230453915.01001</v>
      </c>
      <c r="D7" s="4">
        <v>372352322596.51001</v>
      </c>
      <c r="E7" s="4">
        <v>823978557062.89001</v>
      </c>
      <c r="F7" s="4">
        <v>146352459300.89999</v>
      </c>
      <c r="G7" s="4">
        <v>47222864350.409996</v>
      </c>
      <c r="H7" s="4">
        <v>78415819500.729996</v>
      </c>
      <c r="I7" s="4">
        <v>20941099059</v>
      </c>
    </row>
    <row r="8" spans="1:9" x14ac:dyDescent="0.35">
      <c r="A8" s="43">
        <v>44866</v>
      </c>
      <c r="B8" s="4">
        <v>632503942024.94006</v>
      </c>
      <c r="C8" s="4">
        <v>552118023951.00989</v>
      </c>
      <c r="D8" s="4">
        <v>372664645923.51001</v>
      </c>
      <c r="E8" s="4">
        <v>830799979734.89001</v>
      </c>
      <c r="F8" s="4">
        <v>146110611884.89999</v>
      </c>
      <c r="G8" s="4">
        <v>58438337462.409996</v>
      </c>
      <c r="H8" s="4">
        <v>84615553207.729996</v>
      </c>
      <c r="I8" s="4">
        <v>20469832942</v>
      </c>
    </row>
    <row r="9" spans="1:9" x14ac:dyDescent="0.35">
      <c r="A9" s="43">
        <v>44896</v>
      </c>
      <c r="B9" s="4">
        <v>625119320360.94006</v>
      </c>
      <c r="C9" s="4">
        <v>591294035907.90991</v>
      </c>
      <c r="D9" s="4">
        <v>376549041951.51001</v>
      </c>
      <c r="E9" s="4">
        <v>817326344675.89001</v>
      </c>
      <c r="F9" s="4">
        <v>149607257867.89999</v>
      </c>
      <c r="G9" s="4">
        <v>51099709467.409996</v>
      </c>
      <c r="H9" s="4">
        <v>82468473037.729996</v>
      </c>
      <c r="I9" s="4">
        <v>20905272634</v>
      </c>
    </row>
    <row r="10" spans="1:9" x14ac:dyDescent="0.35">
      <c r="A10" s="43">
        <v>44927</v>
      </c>
      <c r="B10" s="4">
        <v>637754128606.94006</v>
      </c>
      <c r="C10" s="4">
        <v>566946025835.90991</v>
      </c>
      <c r="D10" s="4">
        <v>377281153624.51001</v>
      </c>
      <c r="E10" s="4">
        <v>846512598977.89001</v>
      </c>
      <c r="F10" s="4">
        <v>156788174415.89999</v>
      </c>
      <c r="G10" s="4">
        <v>49845289759.409996</v>
      </c>
      <c r="H10" s="4">
        <v>83995383929.729996</v>
      </c>
      <c r="I10" s="4">
        <v>20547550658</v>
      </c>
    </row>
    <row r="11" spans="1:9" x14ac:dyDescent="0.35">
      <c r="A11" s="43">
        <v>44958</v>
      </c>
      <c r="B11" s="4">
        <v>671016404433.94006</v>
      </c>
      <c r="C11" s="4">
        <v>566586914286.90991</v>
      </c>
      <c r="D11" s="4">
        <v>380315221550.51001</v>
      </c>
      <c r="E11" s="4">
        <v>821240818612.89001</v>
      </c>
      <c r="F11" s="4">
        <v>157728241716.89999</v>
      </c>
      <c r="G11" s="4">
        <v>56194457659.409996</v>
      </c>
      <c r="H11" s="4">
        <v>85977393500.729996</v>
      </c>
      <c r="I11" s="4">
        <v>22011556087</v>
      </c>
    </row>
    <row r="12" spans="1:9" x14ac:dyDescent="0.35">
      <c r="A12" s="43">
        <v>44986</v>
      </c>
      <c r="B12" s="4">
        <v>671061677426.84998</v>
      </c>
      <c r="C12" s="4">
        <v>547375150635</v>
      </c>
      <c r="D12" s="4">
        <v>386803538867.51001</v>
      </c>
      <c r="E12" s="4">
        <v>805992376760.89001</v>
      </c>
      <c r="F12" s="4">
        <v>145654527431.89999</v>
      </c>
      <c r="G12" s="4">
        <v>50269369060.409996</v>
      </c>
      <c r="H12" s="4">
        <v>86520041359.729996</v>
      </c>
      <c r="I12" s="4">
        <v>21616808102</v>
      </c>
    </row>
    <row r="13" spans="1:9" x14ac:dyDescent="0.35">
      <c r="A13" s="43">
        <v>45017</v>
      </c>
      <c r="B13" s="4">
        <v>635464465354.84998</v>
      </c>
      <c r="C13" s="4">
        <v>560213197464</v>
      </c>
      <c r="D13" s="4">
        <v>391120107033.51001</v>
      </c>
      <c r="E13" s="4">
        <v>831380009616.89001</v>
      </c>
      <c r="F13" s="4">
        <v>148244758456.89999</v>
      </c>
      <c r="G13" s="4">
        <v>53994302553.409996</v>
      </c>
      <c r="H13" s="4">
        <v>88279122868.729996</v>
      </c>
      <c r="I13" s="4">
        <v>21907273059</v>
      </c>
    </row>
    <row r="14" spans="1:9" x14ac:dyDescent="0.35">
      <c r="A14" s="43">
        <v>45047</v>
      </c>
      <c r="B14" s="4">
        <v>652530644597.84998</v>
      </c>
      <c r="C14" s="4">
        <v>584234694101</v>
      </c>
      <c r="D14" s="4">
        <v>391678678413.51001</v>
      </c>
      <c r="E14" s="4">
        <v>817528891117.89001</v>
      </c>
      <c r="F14" s="4">
        <v>142995975650.89999</v>
      </c>
      <c r="G14" s="4">
        <v>50879008326.409996</v>
      </c>
      <c r="H14" s="4">
        <v>87281645665.729996</v>
      </c>
      <c r="I14" s="4">
        <v>23729402600</v>
      </c>
    </row>
    <row r="15" spans="1:9" x14ac:dyDescent="0.35">
      <c r="A15" s="43">
        <v>45078</v>
      </c>
      <c r="B15" s="4">
        <v>642897307342.84998</v>
      </c>
      <c r="C15" s="4">
        <v>577546200902</v>
      </c>
      <c r="D15" s="4">
        <v>392454175055.51001</v>
      </c>
      <c r="E15" s="4">
        <v>848474991669.89001</v>
      </c>
      <c r="F15" s="4">
        <v>143933535493.89999</v>
      </c>
      <c r="G15" s="4">
        <v>58899368783.409996</v>
      </c>
      <c r="H15" s="4">
        <v>87764697818.729996</v>
      </c>
      <c r="I15" s="4">
        <v>23443084985</v>
      </c>
    </row>
    <row r="16" spans="1:9" x14ac:dyDescent="0.35">
      <c r="A16" s="43">
        <v>45108</v>
      </c>
      <c r="B16" s="4">
        <v>655631949256.84998</v>
      </c>
      <c r="C16" s="4">
        <v>563392265010</v>
      </c>
      <c r="D16" s="4">
        <v>391667435347.51001</v>
      </c>
      <c r="E16" s="4">
        <v>863078643045.89001</v>
      </c>
      <c r="F16" s="4">
        <v>149385153804.89999</v>
      </c>
      <c r="G16" s="4">
        <v>59443981395.409996</v>
      </c>
      <c r="H16" s="4">
        <v>89200969349.729996</v>
      </c>
      <c r="I16" s="4">
        <v>24585818135</v>
      </c>
    </row>
    <row r="17" spans="1:9" x14ac:dyDescent="0.35">
      <c r="A17" s="43">
        <v>45139</v>
      </c>
      <c r="B17" s="4">
        <v>651951711456.84998</v>
      </c>
      <c r="C17" s="4">
        <v>575272900025</v>
      </c>
      <c r="D17" s="4">
        <v>393046097783.51001</v>
      </c>
      <c r="E17" s="4">
        <v>853650376281.89001</v>
      </c>
      <c r="F17" s="4">
        <v>161862712309.89999</v>
      </c>
      <c r="G17" s="4">
        <v>67224686091.409996</v>
      </c>
      <c r="H17" s="4">
        <v>89014795204.729996</v>
      </c>
      <c r="I17" s="4">
        <v>24719346535</v>
      </c>
    </row>
    <row r="20" spans="1:9" x14ac:dyDescent="0.35">
      <c r="A20" t="s">
        <v>196</v>
      </c>
      <c r="B20" s="57">
        <f t="shared" ref="B20:I20" si="0">(B17-B3)</f>
        <v>466243533274.52997</v>
      </c>
      <c r="C20" s="57">
        <f t="shared" si="0"/>
        <v>341319881627.64001</v>
      </c>
      <c r="D20" s="57">
        <f t="shared" si="0"/>
        <v>162517546978.51001</v>
      </c>
      <c r="E20" s="57">
        <f t="shared" si="0"/>
        <v>141137292051.5</v>
      </c>
      <c r="F20" s="57">
        <f t="shared" si="0"/>
        <v>72971474110.899994</v>
      </c>
      <c r="G20" s="57">
        <f t="shared" si="0"/>
        <v>59891475188.409996</v>
      </c>
      <c r="H20" s="57">
        <f t="shared" si="0"/>
        <v>50089244642.909988</v>
      </c>
      <c r="I20" s="57">
        <f t="shared" si="0"/>
        <v>14515308499</v>
      </c>
    </row>
    <row r="21" spans="1:9" x14ac:dyDescent="0.35">
      <c r="A21" t="s">
        <v>197</v>
      </c>
      <c r="B21" s="58">
        <f t="shared" ref="B21:I21" si="1">B17-B5</f>
        <v>39663424113.909912</v>
      </c>
      <c r="C21" s="58">
        <f t="shared" si="1"/>
        <v>43153591868.990051</v>
      </c>
      <c r="D21" s="58">
        <f t="shared" si="1"/>
        <v>24421817189</v>
      </c>
      <c r="E21" s="58">
        <f t="shared" si="1"/>
        <v>12213374340</v>
      </c>
      <c r="F21" s="58">
        <f t="shared" si="1"/>
        <v>15977536766</v>
      </c>
      <c r="G21" s="58">
        <f t="shared" si="1"/>
        <v>19608522552</v>
      </c>
      <c r="H21" s="58">
        <f t="shared" si="1"/>
        <v>8890512833</v>
      </c>
      <c r="I21" s="58">
        <f t="shared" si="1"/>
        <v>4409310619</v>
      </c>
    </row>
    <row r="24" spans="1:9" x14ac:dyDescent="0.35">
      <c r="A24" t="s">
        <v>196</v>
      </c>
      <c r="B24" s="42">
        <f>(B17-B3)/B3*100</f>
        <v>251.06246684343265</v>
      </c>
      <c r="C24" s="42">
        <f t="shared" ref="C24:I24" si="2">(C17-C3)/C3*100</f>
        <v>145.89248899876196</v>
      </c>
      <c r="D24" s="42">
        <f t="shared" si="2"/>
        <v>70.497795787551155</v>
      </c>
      <c r="E24" s="42">
        <f t="shared" si="2"/>
        <v>19.808378986323778</v>
      </c>
      <c r="F24" s="42">
        <f t="shared" si="2"/>
        <v>82.090738737983855</v>
      </c>
      <c r="G24" s="42">
        <f t="shared" si="2"/>
        <v>816.71556949096509</v>
      </c>
      <c r="H24" s="42">
        <f t="shared" si="2"/>
        <v>128.67960483528742</v>
      </c>
      <c r="I24" s="42">
        <f t="shared" si="2"/>
        <v>142.25063105203816</v>
      </c>
    </row>
    <row r="25" spans="1:9" x14ac:dyDescent="0.35">
      <c r="A25" t="s">
        <v>197</v>
      </c>
      <c r="B25" s="42">
        <f>(B17-B5)/B5*100</f>
        <v>6.4779001875132387</v>
      </c>
      <c r="C25" s="42">
        <f t="shared" ref="C25:I25" si="3">(C17-C5)/C5*100</f>
        <v>8.1097586965098465</v>
      </c>
      <c r="D25" s="42">
        <f t="shared" si="3"/>
        <v>6.6251244084119936</v>
      </c>
      <c r="E25" s="42">
        <f t="shared" si="3"/>
        <v>1.4514900475987695</v>
      </c>
      <c r="F25" s="42">
        <f t="shared" si="3"/>
        <v>10.952131843712944</v>
      </c>
      <c r="G25" s="42">
        <f t="shared" si="3"/>
        <v>41.180391477299111</v>
      </c>
      <c r="H25" s="42">
        <f t="shared" si="3"/>
        <v>11.095903226631346</v>
      </c>
      <c r="I25" s="42">
        <f t="shared" si="3"/>
        <v>21.710008969144159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CC5AE-45D1-4B94-8112-99C43378C7B4}">
  <dimension ref="A1:S140"/>
  <sheetViews>
    <sheetView workbookViewId="0">
      <selection activeCell="X20" sqref="X20"/>
    </sheetView>
  </sheetViews>
  <sheetFormatPr defaultColWidth="8.90625" defaultRowHeight="14.5" x14ac:dyDescent="0.35"/>
  <cols>
    <col min="1" max="1" width="11.36328125" customWidth="1"/>
    <col min="2" max="2" width="30.453125" hidden="1" customWidth="1"/>
    <col min="3" max="16" width="25.453125" hidden="1" customWidth="1"/>
    <col min="17" max="17" width="0" hidden="1" customWidth="1"/>
    <col min="18" max="19" width="25.453125" style="61" customWidth="1"/>
  </cols>
  <sheetData>
    <row r="1" spans="1:19" ht="43.5" x14ac:dyDescent="0.35">
      <c r="A1" s="59" t="s">
        <v>198</v>
      </c>
      <c r="B1" s="3" t="s">
        <v>199</v>
      </c>
      <c r="C1" s="3" t="s">
        <v>200</v>
      </c>
      <c r="D1" s="3" t="s">
        <v>201</v>
      </c>
      <c r="E1" s="3" t="s">
        <v>202</v>
      </c>
      <c r="F1" s="3" t="s">
        <v>203</v>
      </c>
      <c r="G1" s="3" t="s">
        <v>204</v>
      </c>
      <c r="H1" s="3" t="s">
        <v>205</v>
      </c>
      <c r="I1" s="3" t="s">
        <v>206</v>
      </c>
      <c r="J1" s="3" t="s">
        <v>207</v>
      </c>
      <c r="K1" s="3" t="s">
        <v>208</v>
      </c>
      <c r="L1" s="3" t="s">
        <v>209</v>
      </c>
      <c r="M1" s="3" t="s">
        <v>210</v>
      </c>
      <c r="N1" s="3" t="s">
        <v>211</v>
      </c>
      <c r="O1" s="3" t="s">
        <v>212</v>
      </c>
      <c r="P1" s="3" t="s">
        <v>213</v>
      </c>
      <c r="R1" s="60" t="s">
        <v>207</v>
      </c>
      <c r="S1" s="60" t="s">
        <v>212</v>
      </c>
    </row>
    <row r="2" spans="1:19" x14ac:dyDescent="0.35">
      <c r="A2" t="s">
        <v>214</v>
      </c>
      <c r="B2" t="s">
        <v>215</v>
      </c>
      <c r="C2" t="s">
        <v>216</v>
      </c>
      <c r="D2" t="s">
        <v>217</v>
      </c>
      <c r="E2" t="s">
        <v>218</v>
      </c>
      <c r="F2" t="s">
        <v>219</v>
      </c>
      <c r="G2" t="s">
        <v>220</v>
      </c>
      <c r="H2" t="s">
        <v>221</v>
      </c>
      <c r="J2" t="s">
        <v>222</v>
      </c>
      <c r="L2" t="s">
        <v>223</v>
      </c>
      <c r="M2" t="s">
        <v>224</v>
      </c>
      <c r="N2" t="s">
        <v>225</v>
      </c>
    </row>
    <row r="3" spans="1:19" x14ac:dyDescent="0.35">
      <c r="A3" t="s">
        <v>226</v>
      </c>
      <c r="B3" t="s">
        <v>227</v>
      </c>
      <c r="C3" t="s">
        <v>227</v>
      </c>
      <c r="D3" t="s">
        <v>227</v>
      </c>
      <c r="E3" t="s">
        <v>227</v>
      </c>
      <c r="F3" t="s">
        <v>227</v>
      </c>
      <c r="G3" t="s">
        <v>227</v>
      </c>
      <c r="H3" t="s">
        <v>227</v>
      </c>
      <c r="I3" t="s">
        <v>227</v>
      </c>
      <c r="J3" t="s">
        <v>227</v>
      </c>
      <c r="K3" t="s">
        <v>228</v>
      </c>
      <c r="L3" t="s">
        <v>227</v>
      </c>
      <c r="M3" t="s">
        <v>227</v>
      </c>
      <c r="N3" t="s">
        <v>227</v>
      </c>
      <c r="O3" t="s">
        <v>227</v>
      </c>
      <c r="P3" t="s">
        <v>228</v>
      </c>
    </row>
    <row r="4" spans="1:19" x14ac:dyDescent="0.35">
      <c r="A4" s="43">
        <v>40909</v>
      </c>
      <c r="B4">
        <v>85741.381800000003</v>
      </c>
      <c r="C4">
        <v>259859.54459999999</v>
      </c>
      <c r="D4">
        <v>1064333.2052</v>
      </c>
      <c r="E4">
        <v>63178.530400000003</v>
      </c>
      <c r="F4">
        <v>223260.28159999999</v>
      </c>
      <c r="G4">
        <v>684818.88020000001</v>
      </c>
      <c r="H4">
        <v>55106.752099999998</v>
      </c>
      <c r="I4">
        <f t="shared" ref="I4:I52" si="0">SUM(B4:G4)-H4</f>
        <v>2326085.0716999997</v>
      </c>
      <c r="J4">
        <v>3400175.5488999998</v>
      </c>
      <c r="K4" s="42">
        <f t="shared" ref="K4:K52" si="1">I4/J4*100</f>
        <v>68.4107346296434</v>
      </c>
      <c r="L4">
        <v>54375.523699999998</v>
      </c>
      <c r="M4">
        <v>101949.4917</v>
      </c>
      <c r="N4">
        <v>605.75829999999996</v>
      </c>
      <c r="O4">
        <f t="shared" ref="O4:O52" si="2">SUM(L4:N4)</f>
        <v>156930.77369999999</v>
      </c>
      <c r="P4">
        <f t="shared" ref="P4:P52" si="3">O4/J4*100</f>
        <v>4.6153726901179883</v>
      </c>
      <c r="R4" s="61">
        <f>J4/J$4*100</f>
        <v>100</v>
      </c>
      <c r="S4" s="61">
        <f>O4/O$4*100</f>
        <v>100</v>
      </c>
    </row>
    <row r="5" spans="1:19" x14ac:dyDescent="0.35">
      <c r="A5" s="43">
        <v>40940</v>
      </c>
      <c r="B5">
        <v>93777.349199999997</v>
      </c>
      <c r="C5">
        <v>262119.23850000001</v>
      </c>
      <c r="D5">
        <v>1066969.4820000001</v>
      </c>
      <c r="E5">
        <v>64014.245600000002</v>
      </c>
      <c r="F5">
        <v>196707.1091</v>
      </c>
      <c r="G5">
        <v>707724.30839999998</v>
      </c>
      <c r="H5">
        <v>55063.748399999997</v>
      </c>
      <c r="I5">
        <f t="shared" si="0"/>
        <v>2336247.9844000004</v>
      </c>
      <c r="J5">
        <v>3391861.14</v>
      </c>
      <c r="K5" s="42">
        <f t="shared" si="1"/>
        <v>68.87805508453097</v>
      </c>
      <c r="L5">
        <v>65657.916400000002</v>
      </c>
      <c r="M5">
        <v>94423.664999999994</v>
      </c>
      <c r="N5">
        <v>457.7765</v>
      </c>
      <c r="O5">
        <f t="shared" si="2"/>
        <v>160539.3579</v>
      </c>
      <c r="P5">
        <f t="shared" si="3"/>
        <v>4.7330757738508122</v>
      </c>
      <c r="R5" s="61">
        <f t="shared" ref="R5:R68" si="4">J5/J$4*100</f>
        <v>99.755471187283561</v>
      </c>
      <c r="S5" s="61">
        <f t="shared" ref="S5:S68" si="5">O5/O$4*100</f>
        <v>102.29947518572644</v>
      </c>
    </row>
    <row r="6" spans="1:19" x14ac:dyDescent="0.35">
      <c r="A6" s="43">
        <v>40969</v>
      </c>
      <c r="B6">
        <v>94511.195699999997</v>
      </c>
      <c r="C6">
        <v>265215.83850000001</v>
      </c>
      <c r="D6">
        <v>1067491.3200999999</v>
      </c>
      <c r="E6">
        <v>64454.967199999999</v>
      </c>
      <c r="F6">
        <v>218496.44620000001</v>
      </c>
      <c r="G6">
        <v>731598.03940000001</v>
      </c>
      <c r="H6">
        <v>55199.200700000001</v>
      </c>
      <c r="I6">
        <f t="shared" si="0"/>
        <v>2386568.6063999999</v>
      </c>
      <c r="J6">
        <v>3395574.9402999999</v>
      </c>
      <c r="K6" s="42">
        <f t="shared" si="1"/>
        <v>70.284668969466068</v>
      </c>
      <c r="L6">
        <v>56233.377699999997</v>
      </c>
      <c r="M6">
        <v>105757.7499</v>
      </c>
      <c r="N6">
        <v>463.5702</v>
      </c>
      <c r="O6">
        <f t="shared" si="2"/>
        <v>162454.69779999999</v>
      </c>
      <c r="P6">
        <f t="shared" si="3"/>
        <v>4.7843060646939248</v>
      </c>
      <c r="R6" s="61">
        <f t="shared" si="4"/>
        <v>99.864694968426321</v>
      </c>
      <c r="S6" s="61">
        <f t="shared" si="5"/>
        <v>103.51997506273685</v>
      </c>
    </row>
    <row r="7" spans="1:19" x14ac:dyDescent="0.35">
      <c r="A7" s="43">
        <v>41000</v>
      </c>
      <c r="B7">
        <v>76402.228499999997</v>
      </c>
      <c r="C7">
        <v>266648.92019999999</v>
      </c>
      <c r="D7">
        <v>1066596.2401999999</v>
      </c>
      <c r="E7">
        <v>65347.663800000002</v>
      </c>
      <c r="F7">
        <v>214474.0379</v>
      </c>
      <c r="G7">
        <v>713006.54260000004</v>
      </c>
      <c r="H7">
        <v>55616.300300000003</v>
      </c>
      <c r="I7">
        <f t="shared" si="0"/>
        <v>2346859.3328999998</v>
      </c>
      <c r="J7">
        <v>3356764.2768999999</v>
      </c>
      <c r="K7" s="42">
        <f t="shared" si="1"/>
        <v>69.91433235423203</v>
      </c>
      <c r="L7">
        <v>53280.4349</v>
      </c>
      <c r="M7">
        <v>112157.34110000001</v>
      </c>
      <c r="N7">
        <v>464.53570000000002</v>
      </c>
      <c r="O7">
        <f t="shared" si="2"/>
        <v>165902.31170000002</v>
      </c>
      <c r="P7">
        <f t="shared" si="3"/>
        <v>4.9423283261704691</v>
      </c>
      <c r="R7" s="121">
        <f t="shared" si="4"/>
        <v>98.723263802833827</v>
      </c>
      <c r="S7" s="61">
        <f t="shared" si="5"/>
        <v>105.71687616678081</v>
      </c>
    </row>
    <row r="8" spans="1:19" x14ac:dyDescent="0.35">
      <c r="A8" s="43">
        <v>41030</v>
      </c>
      <c r="B8">
        <v>95145.820900000006</v>
      </c>
      <c r="C8">
        <v>270021.61239999998</v>
      </c>
      <c r="D8">
        <v>1070496.3814999999</v>
      </c>
      <c r="E8">
        <v>66282.960300000006</v>
      </c>
      <c r="F8">
        <v>233596.50469999999</v>
      </c>
      <c r="G8">
        <v>713081.11</v>
      </c>
      <c r="H8">
        <v>56317.796300000002</v>
      </c>
      <c r="I8">
        <f t="shared" si="0"/>
        <v>2392306.5934999995</v>
      </c>
      <c r="J8">
        <v>3474225.8724000002</v>
      </c>
      <c r="K8" s="42">
        <f t="shared" si="1"/>
        <v>68.858694896753818</v>
      </c>
      <c r="L8">
        <v>51162.922700000003</v>
      </c>
      <c r="M8">
        <v>111243.9942</v>
      </c>
      <c r="N8">
        <v>429.52710000000002</v>
      </c>
      <c r="O8">
        <f t="shared" si="2"/>
        <v>162836.44400000002</v>
      </c>
      <c r="P8">
        <f t="shared" si="3"/>
        <v>4.6869849566664001</v>
      </c>
      <c r="R8" s="61">
        <f t="shared" si="4"/>
        <v>102.17783824496816</v>
      </c>
      <c r="S8" s="61">
        <f t="shared" si="5"/>
        <v>103.76323276866634</v>
      </c>
    </row>
    <row r="9" spans="1:19" x14ac:dyDescent="0.35">
      <c r="A9" s="43">
        <v>41061</v>
      </c>
      <c r="B9">
        <v>117440.4571</v>
      </c>
      <c r="C9">
        <v>273717.3566</v>
      </c>
      <c r="D9">
        <v>1073659.3012000001</v>
      </c>
      <c r="E9">
        <v>67103.162500000006</v>
      </c>
      <c r="F9">
        <v>239734.63800000001</v>
      </c>
      <c r="G9">
        <v>717009.65740000003</v>
      </c>
      <c r="H9">
        <v>58793.955199999997</v>
      </c>
      <c r="I9">
        <f t="shared" si="0"/>
        <v>2429870.6176</v>
      </c>
      <c r="J9">
        <v>3505122.8632</v>
      </c>
      <c r="K9" s="42">
        <f t="shared" si="1"/>
        <v>69.323407835742771</v>
      </c>
      <c r="L9">
        <v>45758.371400000004</v>
      </c>
      <c r="M9">
        <v>126801.9439</v>
      </c>
      <c r="N9">
        <v>370.58449999999999</v>
      </c>
      <c r="O9">
        <f t="shared" si="2"/>
        <v>172930.89980000001</v>
      </c>
      <c r="P9">
        <f t="shared" si="3"/>
        <v>4.9336615733384832</v>
      </c>
      <c r="R9" s="61">
        <f t="shared" si="4"/>
        <v>103.08652635108655</v>
      </c>
      <c r="S9" s="61">
        <f t="shared" si="5"/>
        <v>110.19565871164761</v>
      </c>
    </row>
    <row r="10" spans="1:19" x14ac:dyDescent="0.35">
      <c r="A10" s="43">
        <v>41091</v>
      </c>
      <c r="B10">
        <v>131780.59220000001</v>
      </c>
      <c r="C10">
        <v>275896.61580000003</v>
      </c>
      <c r="D10">
        <v>1071809.8444999999</v>
      </c>
      <c r="E10">
        <v>67926.066800000001</v>
      </c>
      <c r="F10">
        <v>239739.8872</v>
      </c>
      <c r="G10">
        <v>726324.04689999996</v>
      </c>
      <c r="H10">
        <v>58997.410199999998</v>
      </c>
      <c r="I10">
        <f t="shared" si="0"/>
        <v>2454479.6431999998</v>
      </c>
      <c r="J10">
        <v>3565363.7716000001</v>
      </c>
      <c r="K10" s="42">
        <f t="shared" si="1"/>
        <v>68.842334203068503</v>
      </c>
      <c r="L10">
        <v>44706.237399999998</v>
      </c>
      <c r="M10">
        <v>126245.1441</v>
      </c>
      <c r="N10">
        <v>465.42070000000001</v>
      </c>
      <c r="O10">
        <f t="shared" si="2"/>
        <v>171416.80220000001</v>
      </c>
      <c r="P10">
        <f t="shared" si="3"/>
        <v>4.8078348572851137</v>
      </c>
      <c r="R10" s="61">
        <f t="shared" si="4"/>
        <v>104.85822629815218</v>
      </c>
      <c r="S10" s="61">
        <f t="shared" si="5"/>
        <v>109.23083991651792</v>
      </c>
    </row>
    <row r="11" spans="1:19" x14ac:dyDescent="0.35">
      <c r="A11" s="43">
        <v>41122</v>
      </c>
      <c r="B11">
        <v>117178.4972</v>
      </c>
      <c r="C11">
        <v>278727.61129999999</v>
      </c>
      <c r="D11">
        <v>1074844.6954999999</v>
      </c>
      <c r="E11">
        <v>68479.356899999999</v>
      </c>
      <c r="F11">
        <v>236178.86550000001</v>
      </c>
      <c r="G11">
        <v>743189.14350000001</v>
      </c>
      <c r="H11">
        <v>58450.135499999997</v>
      </c>
      <c r="I11">
        <f t="shared" si="0"/>
        <v>2460148.0344000002</v>
      </c>
      <c r="J11">
        <v>3554682.2888000002</v>
      </c>
      <c r="K11" s="42">
        <f t="shared" si="1"/>
        <v>69.208661549060807</v>
      </c>
      <c r="L11">
        <v>44395.080399999999</v>
      </c>
      <c r="M11">
        <v>127698.81909999999</v>
      </c>
      <c r="N11">
        <v>252.51560000000001</v>
      </c>
      <c r="O11">
        <f t="shared" si="2"/>
        <v>172346.41510000001</v>
      </c>
      <c r="P11">
        <f t="shared" si="3"/>
        <v>4.8484337304356169</v>
      </c>
      <c r="R11" s="61">
        <f t="shared" si="4"/>
        <v>104.54408125927455</v>
      </c>
      <c r="S11" s="61">
        <f t="shared" si="5"/>
        <v>109.823211239288</v>
      </c>
    </row>
    <row r="12" spans="1:19" x14ac:dyDescent="0.35">
      <c r="A12" s="43">
        <v>41153</v>
      </c>
      <c r="B12">
        <v>126872.82030000001</v>
      </c>
      <c r="C12">
        <v>281595.24249999999</v>
      </c>
      <c r="D12">
        <v>1075956.5326</v>
      </c>
      <c r="E12">
        <v>69686.544599999994</v>
      </c>
      <c r="F12">
        <v>235501.6066</v>
      </c>
      <c r="G12">
        <v>759075.97389999998</v>
      </c>
      <c r="H12">
        <v>59850.556400000001</v>
      </c>
      <c r="I12">
        <f t="shared" si="0"/>
        <v>2488838.1640999997</v>
      </c>
      <c r="J12">
        <v>3582724.0180000002</v>
      </c>
      <c r="K12" s="42">
        <f t="shared" si="1"/>
        <v>69.467761167084106</v>
      </c>
      <c r="L12">
        <v>58410.679600000003</v>
      </c>
      <c r="M12">
        <v>115100.2424</v>
      </c>
      <c r="N12">
        <v>420.00970000000001</v>
      </c>
      <c r="O12">
        <f t="shared" si="2"/>
        <v>173930.93170000002</v>
      </c>
      <c r="P12">
        <f t="shared" si="3"/>
        <v>4.8547119684952529</v>
      </c>
      <c r="R12" s="61">
        <f t="shared" si="4"/>
        <v>105.36879541878528</v>
      </c>
      <c r="S12" s="61">
        <f t="shared" si="5"/>
        <v>110.83290268644106</v>
      </c>
    </row>
    <row r="13" spans="1:19" x14ac:dyDescent="0.35">
      <c r="A13" s="43">
        <v>41183</v>
      </c>
      <c r="B13">
        <v>127474.001</v>
      </c>
      <c r="C13">
        <v>284975.11170000001</v>
      </c>
      <c r="D13">
        <v>1078298.3621</v>
      </c>
      <c r="E13">
        <v>70714.576499999996</v>
      </c>
      <c r="F13">
        <v>242585.65909999999</v>
      </c>
      <c r="G13">
        <v>758144.33860000002</v>
      </c>
      <c r="H13">
        <v>60433.898500000003</v>
      </c>
      <c r="I13">
        <f t="shared" si="0"/>
        <v>2501758.1505</v>
      </c>
      <c r="J13">
        <v>3591456.0680999998</v>
      </c>
      <c r="K13" s="42">
        <f t="shared" si="1"/>
        <v>69.658603726803022</v>
      </c>
      <c r="L13">
        <v>57997.578300000001</v>
      </c>
      <c r="M13">
        <v>115407.59299999999</v>
      </c>
      <c r="N13">
        <v>98.0745</v>
      </c>
      <c r="O13">
        <f t="shared" si="2"/>
        <v>173503.24579999998</v>
      </c>
      <c r="P13">
        <f t="shared" si="3"/>
        <v>4.8310000877106365</v>
      </c>
      <c r="R13" s="61">
        <f t="shared" si="4"/>
        <v>105.62560716201497</v>
      </c>
      <c r="S13" s="61">
        <f t="shared" si="5"/>
        <v>110.56037111731895</v>
      </c>
    </row>
    <row r="14" spans="1:19" x14ac:dyDescent="0.35">
      <c r="A14" s="43">
        <v>41214</v>
      </c>
      <c r="B14">
        <v>136671.21859999999</v>
      </c>
      <c r="C14">
        <v>288751.85190000001</v>
      </c>
      <c r="D14">
        <v>1081059.8707999999</v>
      </c>
      <c r="E14">
        <v>81272.249200000006</v>
      </c>
      <c r="F14">
        <v>268860.99560000002</v>
      </c>
      <c r="G14">
        <v>780398.05929999996</v>
      </c>
      <c r="H14">
        <v>61817.439100000003</v>
      </c>
      <c r="I14">
        <f t="shared" si="0"/>
        <v>2575196.8062999998</v>
      </c>
      <c r="J14">
        <v>3684344.6691000001</v>
      </c>
      <c r="K14" s="42">
        <f t="shared" si="1"/>
        <v>69.89565411449577</v>
      </c>
      <c r="L14">
        <v>59201.310599999997</v>
      </c>
      <c r="M14">
        <v>116830.2537</v>
      </c>
      <c r="N14">
        <v>102.0887</v>
      </c>
      <c r="O14">
        <f t="shared" si="2"/>
        <v>176133.65299999999</v>
      </c>
      <c r="P14">
        <f t="shared" si="3"/>
        <v>4.7805965190283173</v>
      </c>
      <c r="R14" s="61">
        <f t="shared" si="4"/>
        <v>108.35748378615135</v>
      </c>
      <c r="S14" s="61">
        <f t="shared" si="5"/>
        <v>112.23652878734262</v>
      </c>
    </row>
    <row r="15" spans="1:19" x14ac:dyDescent="0.35">
      <c r="A15" s="43">
        <v>41244</v>
      </c>
      <c r="B15">
        <v>128077.4929</v>
      </c>
      <c r="C15">
        <v>291561.13829999999</v>
      </c>
      <c r="D15">
        <v>1082784.4768000001</v>
      </c>
      <c r="E15">
        <v>81281.553700000004</v>
      </c>
      <c r="F15">
        <v>232200.90839999999</v>
      </c>
      <c r="G15">
        <v>810713.33239999996</v>
      </c>
      <c r="H15">
        <v>61319.526100000003</v>
      </c>
      <c r="I15">
        <f t="shared" si="0"/>
        <v>2565299.3764</v>
      </c>
      <c r="J15">
        <v>3648221.6505999998</v>
      </c>
      <c r="K15" s="42">
        <f t="shared" si="1"/>
        <v>70.31643419960794</v>
      </c>
      <c r="L15">
        <v>62704.819499999998</v>
      </c>
      <c r="M15">
        <v>117820.00689999999</v>
      </c>
      <c r="N15">
        <v>104.2354</v>
      </c>
      <c r="O15">
        <f t="shared" si="2"/>
        <v>180629.0618</v>
      </c>
      <c r="P15">
        <f t="shared" si="3"/>
        <v>4.9511537154079734</v>
      </c>
      <c r="R15" s="61">
        <f t="shared" si="4"/>
        <v>107.2950969187531</v>
      </c>
      <c r="S15" s="61">
        <f t="shared" si="5"/>
        <v>115.10110957924884</v>
      </c>
    </row>
    <row r="16" spans="1:19" x14ac:dyDescent="0.35">
      <c r="A16" s="43">
        <v>41275</v>
      </c>
      <c r="B16">
        <v>119979.4534</v>
      </c>
      <c r="C16">
        <v>294056.46480000002</v>
      </c>
      <c r="D16">
        <v>1081856.1191</v>
      </c>
      <c r="E16">
        <v>82628.311799999996</v>
      </c>
      <c r="F16">
        <v>253168.28539999999</v>
      </c>
      <c r="G16">
        <v>799569.78249999997</v>
      </c>
      <c r="H16">
        <v>62364.138800000001</v>
      </c>
      <c r="I16">
        <f t="shared" si="0"/>
        <v>2568894.2782000001</v>
      </c>
      <c r="J16">
        <v>3646348.5207000002</v>
      </c>
      <c r="K16" s="42">
        <f t="shared" si="1"/>
        <v>70.451144853998812</v>
      </c>
      <c r="L16">
        <v>62015.2552</v>
      </c>
      <c r="M16">
        <v>123369.42</v>
      </c>
      <c r="N16">
        <v>47.673299999999998</v>
      </c>
      <c r="O16">
        <f t="shared" si="2"/>
        <v>185432.34849999999</v>
      </c>
      <c r="P16">
        <f t="shared" si="3"/>
        <v>5.0854258019308043</v>
      </c>
      <c r="R16" s="61">
        <f t="shared" si="4"/>
        <v>107.24000770723853</v>
      </c>
      <c r="S16" s="61">
        <f t="shared" si="5"/>
        <v>118.1618774495343</v>
      </c>
    </row>
    <row r="17" spans="1:19" x14ac:dyDescent="0.35">
      <c r="A17" s="43">
        <v>41306</v>
      </c>
      <c r="B17">
        <v>121152.5295</v>
      </c>
      <c r="C17">
        <v>297211.74099999998</v>
      </c>
      <c r="D17">
        <v>1082713.0488</v>
      </c>
      <c r="E17">
        <v>83741.845100000006</v>
      </c>
      <c r="F17">
        <v>264880.92810000002</v>
      </c>
      <c r="G17">
        <v>810736.52450000006</v>
      </c>
      <c r="H17">
        <v>63389.128299999997</v>
      </c>
      <c r="I17">
        <f t="shared" si="0"/>
        <v>2597047.4887000006</v>
      </c>
      <c r="J17">
        <v>3671693.3492000001</v>
      </c>
      <c r="K17" s="42">
        <f t="shared" si="1"/>
        <v>70.731600972773322</v>
      </c>
      <c r="L17">
        <v>63725.082799999996</v>
      </c>
      <c r="M17">
        <v>122837.8818</v>
      </c>
      <c r="N17">
        <v>31.979199999999999</v>
      </c>
      <c r="O17">
        <f t="shared" si="2"/>
        <v>186594.94380000001</v>
      </c>
      <c r="P17">
        <f t="shared" si="3"/>
        <v>5.0819860498605065</v>
      </c>
      <c r="R17" s="61">
        <f t="shared" si="4"/>
        <v>107.98540535319829</v>
      </c>
      <c r="S17" s="61">
        <f t="shared" si="5"/>
        <v>118.90271066700286</v>
      </c>
    </row>
    <row r="18" spans="1:19" x14ac:dyDescent="0.35">
      <c r="A18" s="43">
        <v>41334</v>
      </c>
      <c r="B18">
        <v>112825.1249</v>
      </c>
      <c r="C18">
        <v>300822.9987</v>
      </c>
      <c r="D18">
        <v>1083672.0825</v>
      </c>
      <c r="E18">
        <v>83935.021099999998</v>
      </c>
      <c r="F18">
        <v>274072.4252</v>
      </c>
      <c r="G18">
        <v>832562.29859999998</v>
      </c>
      <c r="H18">
        <v>63482.2572</v>
      </c>
      <c r="I18">
        <f t="shared" si="0"/>
        <v>2624407.6938</v>
      </c>
      <c r="J18">
        <v>3696740.2705999999</v>
      </c>
      <c r="K18" s="42">
        <f t="shared" si="1"/>
        <v>70.99248261155347</v>
      </c>
      <c r="L18">
        <v>48939.681700000001</v>
      </c>
      <c r="M18">
        <v>126936.2007</v>
      </c>
      <c r="N18">
        <v>82.260499999999993</v>
      </c>
      <c r="O18">
        <f t="shared" si="2"/>
        <v>175958.14290000001</v>
      </c>
      <c r="P18">
        <f t="shared" si="3"/>
        <v>4.7598189220753966</v>
      </c>
      <c r="R18" s="61">
        <f t="shared" si="4"/>
        <v>108.72204147800377</v>
      </c>
      <c r="S18" s="61">
        <f t="shared" si="5"/>
        <v>112.12468960127227</v>
      </c>
    </row>
    <row r="19" spans="1:19" x14ac:dyDescent="0.35">
      <c r="A19" s="43">
        <v>41365</v>
      </c>
      <c r="B19">
        <v>115430.1455</v>
      </c>
      <c r="C19">
        <v>303871.13380000001</v>
      </c>
      <c r="D19">
        <v>1084874.4553</v>
      </c>
      <c r="E19">
        <v>84797.739300000001</v>
      </c>
      <c r="F19">
        <v>271178.799</v>
      </c>
      <c r="G19">
        <v>829873.33369999996</v>
      </c>
      <c r="H19">
        <v>64392.380299999997</v>
      </c>
      <c r="I19">
        <f t="shared" si="0"/>
        <v>2625633.2263000002</v>
      </c>
      <c r="J19">
        <v>3712352.4216999998</v>
      </c>
      <c r="K19" s="42">
        <f t="shared" si="1"/>
        <v>70.726938825965306</v>
      </c>
      <c r="L19">
        <v>36321.837399999997</v>
      </c>
      <c r="M19">
        <v>128821.30070000001</v>
      </c>
      <c r="N19">
        <v>23.505600000000001</v>
      </c>
      <c r="O19">
        <f t="shared" si="2"/>
        <v>165166.64370000002</v>
      </c>
      <c r="P19">
        <f t="shared" si="3"/>
        <v>4.4491100234596033</v>
      </c>
      <c r="R19" s="61">
        <f t="shared" si="4"/>
        <v>109.18119868549121</v>
      </c>
      <c r="S19" s="61">
        <f t="shared" si="5"/>
        <v>105.24809112057542</v>
      </c>
    </row>
    <row r="20" spans="1:19" x14ac:dyDescent="0.35">
      <c r="A20" s="43">
        <v>41395</v>
      </c>
      <c r="B20">
        <v>108882.0059</v>
      </c>
      <c r="C20">
        <v>307328.18150000001</v>
      </c>
      <c r="D20">
        <v>1088170.2461999999</v>
      </c>
      <c r="E20">
        <v>85961.787500000006</v>
      </c>
      <c r="F20">
        <v>281122.83399999997</v>
      </c>
      <c r="G20">
        <v>840307.9534</v>
      </c>
      <c r="H20">
        <v>65709.967999999993</v>
      </c>
      <c r="I20">
        <f t="shared" si="0"/>
        <v>2646063.0405000001</v>
      </c>
      <c r="J20">
        <v>3763897.0005999999</v>
      </c>
      <c r="K20" s="42">
        <f t="shared" si="1"/>
        <v>70.30115436416547</v>
      </c>
      <c r="L20">
        <v>36050.608399999997</v>
      </c>
      <c r="M20">
        <v>118660.0646</v>
      </c>
      <c r="N20">
        <v>10.627000000000001</v>
      </c>
      <c r="O20">
        <f t="shared" si="2"/>
        <v>154721.30000000002</v>
      </c>
      <c r="P20">
        <f t="shared" si="3"/>
        <v>4.1106677460976222</v>
      </c>
      <c r="R20" s="61">
        <f t="shared" si="4"/>
        <v>110.69713744096738</v>
      </c>
      <c r="S20" s="61">
        <f t="shared" si="5"/>
        <v>98.592071110142001</v>
      </c>
    </row>
    <row r="21" spans="1:19" x14ac:dyDescent="0.35">
      <c r="A21" s="43">
        <v>41426</v>
      </c>
      <c r="B21">
        <v>114383.818</v>
      </c>
      <c r="C21">
        <v>310855.55219999998</v>
      </c>
      <c r="D21">
        <v>1089867.1388999999</v>
      </c>
      <c r="E21">
        <v>86972.6829</v>
      </c>
      <c r="F21">
        <v>299814.4951</v>
      </c>
      <c r="G21">
        <v>853290.18119999999</v>
      </c>
      <c r="H21">
        <v>66658.239700000006</v>
      </c>
      <c r="I21">
        <f t="shared" si="0"/>
        <v>2688525.6285999999</v>
      </c>
      <c r="J21">
        <v>3782086.9889000002</v>
      </c>
      <c r="K21" s="42">
        <f t="shared" si="1"/>
        <v>71.085769219230556</v>
      </c>
      <c r="L21">
        <v>37962.122499999998</v>
      </c>
      <c r="M21">
        <v>118663.8915</v>
      </c>
      <c r="N21">
        <v>-1E-3</v>
      </c>
      <c r="O21">
        <f t="shared" si="2"/>
        <v>156626.01300000001</v>
      </c>
      <c r="P21">
        <f t="shared" si="3"/>
        <v>4.1412588726721449</v>
      </c>
      <c r="R21" s="61">
        <f t="shared" si="4"/>
        <v>111.23210947515794</v>
      </c>
      <c r="S21" s="61">
        <f t="shared" si="5"/>
        <v>99.805799275174294</v>
      </c>
    </row>
    <row r="22" spans="1:19" x14ac:dyDescent="0.35">
      <c r="A22" s="43">
        <v>41456</v>
      </c>
      <c r="B22">
        <v>113836.57249999999</v>
      </c>
      <c r="C22">
        <v>314782.00050000002</v>
      </c>
      <c r="D22">
        <v>1090417.7397</v>
      </c>
      <c r="E22">
        <v>87350.376900000003</v>
      </c>
      <c r="F22">
        <v>291024.02590000001</v>
      </c>
      <c r="G22">
        <v>842267.90980000002</v>
      </c>
      <c r="H22">
        <v>67786.420700000002</v>
      </c>
      <c r="I22">
        <f t="shared" si="0"/>
        <v>2671892.2046000003</v>
      </c>
      <c r="J22">
        <v>3732125.4624000001</v>
      </c>
      <c r="K22" s="42">
        <f t="shared" si="1"/>
        <v>71.591703749471463</v>
      </c>
      <c r="L22">
        <v>36687.681199999999</v>
      </c>
      <c r="M22">
        <v>114058.2944</v>
      </c>
      <c r="N22">
        <v>0</v>
      </c>
      <c r="O22">
        <f t="shared" si="2"/>
        <v>150745.97560000001</v>
      </c>
      <c r="P22">
        <f t="shared" si="3"/>
        <v>4.039145444565535</v>
      </c>
      <c r="R22" s="61">
        <f t="shared" si="4"/>
        <v>109.76272868050563</v>
      </c>
      <c r="S22" s="61">
        <f t="shared" si="5"/>
        <v>96.058900396538363</v>
      </c>
    </row>
    <row r="23" spans="1:19" x14ac:dyDescent="0.35">
      <c r="A23" s="43">
        <v>41487</v>
      </c>
      <c r="B23">
        <v>114869.4371</v>
      </c>
      <c r="C23">
        <v>318061.29350000003</v>
      </c>
      <c r="D23">
        <v>1096226.8155</v>
      </c>
      <c r="E23">
        <v>88585.740099999995</v>
      </c>
      <c r="F23">
        <v>306759.39</v>
      </c>
      <c r="G23">
        <v>869366.64769999997</v>
      </c>
      <c r="H23">
        <v>69991.184399999998</v>
      </c>
      <c r="I23">
        <f t="shared" si="0"/>
        <v>2723878.1395</v>
      </c>
      <c r="J23">
        <v>3786916.5488999998</v>
      </c>
      <c r="K23" s="42">
        <f t="shared" si="1"/>
        <v>71.928654997460015</v>
      </c>
      <c r="L23">
        <v>36603.153700000003</v>
      </c>
      <c r="M23">
        <v>108576.99129999999</v>
      </c>
      <c r="N23">
        <v>-1E-3</v>
      </c>
      <c r="O23">
        <f t="shared" si="2"/>
        <v>145180.144</v>
      </c>
      <c r="P23">
        <f t="shared" si="3"/>
        <v>3.8337296881329754</v>
      </c>
      <c r="R23" s="61">
        <f t="shared" si="4"/>
        <v>111.37414802377235</v>
      </c>
      <c r="S23" s="61">
        <f t="shared" si="5"/>
        <v>92.512220883799799</v>
      </c>
    </row>
    <row r="24" spans="1:19" x14ac:dyDescent="0.35">
      <c r="A24" s="43">
        <v>41518</v>
      </c>
      <c r="B24">
        <v>118901.4853</v>
      </c>
      <c r="C24">
        <v>321701.5491</v>
      </c>
      <c r="D24">
        <v>1101039.1202</v>
      </c>
      <c r="E24">
        <v>89552.405199999994</v>
      </c>
      <c r="F24">
        <v>276471.52840000001</v>
      </c>
      <c r="G24">
        <v>868790.52560000005</v>
      </c>
      <c r="H24">
        <v>67471.426500000001</v>
      </c>
      <c r="I24">
        <f t="shared" si="0"/>
        <v>2708985.1872999999</v>
      </c>
      <c r="J24">
        <v>3759655.5802000002</v>
      </c>
      <c r="K24" s="42">
        <f t="shared" si="1"/>
        <v>72.054078612059769</v>
      </c>
      <c r="L24">
        <v>37398.457499999997</v>
      </c>
      <c r="M24">
        <v>111329.2678</v>
      </c>
      <c r="N24">
        <v>9.6639999999999997</v>
      </c>
      <c r="O24">
        <f t="shared" si="2"/>
        <v>148737.38929999998</v>
      </c>
      <c r="P24">
        <f t="shared" si="3"/>
        <v>3.956144017109346</v>
      </c>
      <c r="R24" s="61">
        <f t="shared" si="4"/>
        <v>110.57239622278613</v>
      </c>
      <c r="S24" s="61">
        <f t="shared" si="5"/>
        <v>94.778981708416822</v>
      </c>
    </row>
    <row r="25" spans="1:19" x14ac:dyDescent="0.35">
      <c r="A25" s="43">
        <v>41548</v>
      </c>
      <c r="B25">
        <v>112017.3655</v>
      </c>
      <c r="C25">
        <v>325581.07199999999</v>
      </c>
      <c r="D25">
        <v>1104356.5596</v>
      </c>
      <c r="E25">
        <v>92016.401899999997</v>
      </c>
      <c r="F25">
        <v>266648.29249999998</v>
      </c>
      <c r="G25">
        <v>858409.87549999997</v>
      </c>
      <c r="H25">
        <v>67727.871499999994</v>
      </c>
      <c r="I25">
        <f t="shared" si="0"/>
        <v>2691301.6954999999</v>
      </c>
      <c r="J25">
        <v>3749502.3284</v>
      </c>
      <c r="K25" s="42">
        <f t="shared" si="1"/>
        <v>71.777570988959511</v>
      </c>
      <c r="L25">
        <v>43638.076300000001</v>
      </c>
      <c r="M25">
        <v>109118.48759999999</v>
      </c>
      <c r="N25">
        <v>9.7189999999999994</v>
      </c>
      <c r="O25">
        <f t="shared" si="2"/>
        <v>152766.28290000002</v>
      </c>
      <c r="P25">
        <f t="shared" si="3"/>
        <v>4.0743082553355539</v>
      </c>
      <c r="R25" s="61">
        <f t="shared" si="4"/>
        <v>110.27378658766638</v>
      </c>
      <c r="S25" s="61">
        <f t="shared" si="5"/>
        <v>97.346287983030592</v>
      </c>
    </row>
    <row r="26" spans="1:19" x14ac:dyDescent="0.35">
      <c r="A26" s="43">
        <v>41579</v>
      </c>
      <c r="B26">
        <v>144697.3561</v>
      </c>
      <c r="C26">
        <v>328044.17700000003</v>
      </c>
      <c r="D26">
        <v>1103596.9306000001</v>
      </c>
      <c r="E26">
        <v>93213.310299999997</v>
      </c>
      <c r="F26">
        <v>254227.13440000001</v>
      </c>
      <c r="G26">
        <v>879640.88329999999</v>
      </c>
      <c r="H26">
        <v>68047.587400000004</v>
      </c>
      <c r="I26">
        <f t="shared" si="0"/>
        <v>2735372.2043000003</v>
      </c>
      <c r="J26">
        <v>3807531.048</v>
      </c>
      <c r="K26" s="42">
        <f t="shared" si="1"/>
        <v>71.841100435328613</v>
      </c>
      <c r="L26">
        <v>47764.569300000003</v>
      </c>
      <c r="M26">
        <v>115182.26119999999</v>
      </c>
      <c r="N26">
        <v>9.8030000000000008</v>
      </c>
      <c r="O26">
        <f t="shared" si="2"/>
        <v>162956.6335</v>
      </c>
      <c r="P26">
        <f t="shared" si="3"/>
        <v>4.2798504187010371</v>
      </c>
      <c r="R26" s="61">
        <f t="shared" si="4"/>
        <v>111.98042551749379</v>
      </c>
      <c r="S26" s="61">
        <f t="shared" si="5"/>
        <v>103.8398203602306</v>
      </c>
    </row>
    <row r="27" spans="1:19" x14ac:dyDescent="0.35">
      <c r="A27" s="43">
        <v>41609</v>
      </c>
      <c r="B27">
        <v>146924.4473</v>
      </c>
      <c r="C27">
        <v>331262.39919999999</v>
      </c>
      <c r="D27">
        <v>1101451.2529</v>
      </c>
      <c r="E27">
        <v>93682.813399999999</v>
      </c>
      <c r="F27">
        <v>262408.54100000003</v>
      </c>
      <c r="G27">
        <v>886221.89879999997</v>
      </c>
      <c r="H27">
        <v>68822.293900000004</v>
      </c>
      <c r="I27">
        <f t="shared" si="0"/>
        <v>2753129.0586999999</v>
      </c>
      <c r="J27">
        <v>3836199.0315999999</v>
      </c>
      <c r="K27" s="42">
        <f t="shared" si="1"/>
        <v>71.767106868585145</v>
      </c>
      <c r="L27">
        <v>48188.2284</v>
      </c>
      <c r="M27">
        <v>114855.4969</v>
      </c>
      <c r="N27">
        <v>42.921999999999997</v>
      </c>
      <c r="O27">
        <f t="shared" si="2"/>
        <v>163086.64729999998</v>
      </c>
      <c r="P27">
        <f t="shared" si="3"/>
        <v>4.2512561511173708</v>
      </c>
      <c r="R27" s="61">
        <f t="shared" si="4"/>
        <v>112.82355797308934</v>
      </c>
      <c r="S27" s="61">
        <f t="shared" si="5"/>
        <v>103.9226682280736</v>
      </c>
    </row>
    <row r="28" spans="1:19" x14ac:dyDescent="0.35">
      <c r="A28" s="43">
        <v>41640</v>
      </c>
      <c r="B28">
        <v>148159.75820000001</v>
      </c>
      <c r="C28">
        <v>332734.03940000001</v>
      </c>
      <c r="D28">
        <v>1102272.8095</v>
      </c>
      <c r="E28">
        <v>95183.726999999999</v>
      </c>
      <c r="F28">
        <v>293321.29060000001</v>
      </c>
      <c r="G28">
        <v>897599.6618</v>
      </c>
      <c r="H28">
        <v>68862.866699999999</v>
      </c>
      <c r="I28">
        <f t="shared" si="0"/>
        <v>2800408.4197999998</v>
      </c>
      <c r="J28">
        <v>3984040.8843999999</v>
      </c>
      <c r="K28" s="42">
        <f t="shared" si="1"/>
        <v>70.290654665852998</v>
      </c>
      <c r="L28">
        <v>48313.369100000004</v>
      </c>
      <c r="M28">
        <v>107121.38559999999</v>
      </c>
      <c r="N28">
        <v>40.811</v>
      </c>
      <c r="O28">
        <f t="shared" si="2"/>
        <v>155475.56569999998</v>
      </c>
      <c r="P28">
        <f t="shared" si="3"/>
        <v>3.9024590914411448</v>
      </c>
      <c r="R28" s="61">
        <f t="shared" si="4"/>
        <v>117.17162326188975</v>
      </c>
      <c r="S28" s="61">
        <f t="shared" si="5"/>
        <v>99.072707050573854</v>
      </c>
    </row>
    <row r="29" spans="1:19" x14ac:dyDescent="0.35">
      <c r="A29" s="43">
        <v>41671</v>
      </c>
      <c r="B29">
        <v>145559.00940000001</v>
      </c>
      <c r="C29">
        <v>335010.24219999998</v>
      </c>
      <c r="D29">
        <v>1111385.6765999999</v>
      </c>
      <c r="E29">
        <v>96476.202999999994</v>
      </c>
      <c r="F29">
        <v>276178.44760000001</v>
      </c>
      <c r="G29">
        <v>922656.94990000001</v>
      </c>
      <c r="H29">
        <v>69714.107600000003</v>
      </c>
      <c r="I29">
        <f t="shared" si="0"/>
        <v>2817552.4210999999</v>
      </c>
      <c r="J29">
        <v>3916681.3802999998</v>
      </c>
      <c r="K29" s="42">
        <f t="shared" si="1"/>
        <v>71.937238379196117</v>
      </c>
      <c r="L29">
        <v>51321.772400000002</v>
      </c>
      <c r="M29">
        <v>103500.4096</v>
      </c>
      <c r="N29">
        <v>44.267000000000003</v>
      </c>
      <c r="O29">
        <f t="shared" si="2"/>
        <v>154866.44899999999</v>
      </c>
      <c r="P29">
        <f t="shared" si="3"/>
        <v>3.9540221417790669</v>
      </c>
      <c r="R29" s="61">
        <f t="shared" si="4"/>
        <v>115.19056366272314</v>
      </c>
      <c r="S29" s="61">
        <f t="shared" si="5"/>
        <v>98.684563485332504</v>
      </c>
    </row>
    <row r="30" spans="1:19" x14ac:dyDescent="0.35">
      <c r="A30" s="43">
        <v>41699</v>
      </c>
      <c r="B30">
        <v>145932.90820000001</v>
      </c>
      <c r="C30">
        <v>336653.34149999998</v>
      </c>
      <c r="D30">
        <v>1112446.1521999999</v>
      </c>
      <c r="E30">
        <v>96193.148199999996</v>
      </c>
      <c r="F30">
        <v>302708.12430000002</v>
      </c>
      <c r="G30">
        <v>947901.76150000002</v>
      </c>
      <c r="H30">
        <v>72902.918900000004</v>
      </c>
      <c r="I30">
        <f t="shared" si="0"/>
        <v>2868932.517</v>
      </c>
      <c r="J30">
        <v>3955437.2514999998</v>
      </c>
      <c r="K30" s="42">
        <f t="shared" si="1"/>
        <v>72.531362137321977</v>
      </c>
      <c r="L30">
        <v>50180.099499999997</v>
      </c>
      <c r="M30">
        <v>103518.58470000001</v>
      </c>
      <c r="N30">
        <v>85.714799999999997</v>
      </c>
      <c r="O30">
        <f t="shared" si="2"/>
        <v>153784.399</v>
      </c>
      <c r="P30">
        <f t="shared" si="3"/>
        <v>3.8879241212000299</v>
      </c>
      <c r="R30" s="61">
        <f t="shared" si="4"/>
        <v>116.33038337622403</v>
      </c>
      <c r="S30" s="61">
        <f t="shared" si="5"/>
        <v>97.995055637707608</v>
      </c>
    </row>
    <row r="31" spans="1:19" x14ac:dyDescent="0.35">
      <c r="A31" s="43">
        <v>41730</v>
      </c>
      <c r="B31">
        <v>154232.6011</v>
      </c>
      <c r="C31">
        <v>337902.27740000002</v>
      </c>
      <c r="D31">
        <v>1115453.9075</v>
      </c>
      <c r="E31">
        <v>97643.056200000006</v>
      </c>
      <c r="F31">
        <v>279988.03759999998</v>
      </c>
      <c r="G31">
        <v>942165.90170000005</v>
      </c>
      <c r="H31">
        <v>73875.725399999996</v>
      </c>
      <c r="I31">
        <f t="shared" si="0"/>
        <v>2853510.0560999997</v>
      </c>
      <c r="J31">
        <v>3948140.0515999999</v>
      </c>
      <c r="K31" s="42">
        <f t="shared" si="1"/>
        <v>72.274793163520201</v>
      </c>
      <c r="L31">
        <v>52226.440999999999</v>
      </c>
      <c r="M31">
        <v>111552.1695</v>
      </c>
      <c r="N31">
        <v>193.14160000000001</v>
      </c>
      <c r="O31">
        <f t="shared" si="2"/>
        <v>163971.75210000001</v>
      </c>
      <c r="P31">
        <f t="shared" si="3"/>
        <v>4.153139198634805</v>
      </c>
      <c r="R31" s="61">
        <f t="shared" si="4"/>
        <v>116.11577093062955</v>
      </c>
      <c r="S31" s="61">
        <f t="shared" si="5"/>
        <v>104.48667793702468</v>
      </c>
    </row>
    <row r="32" spans="1:19" x14ac:dyDescent="0.35">
      <c r="A32" s="43">
        <v>41760</v>
      </c>
      <c r="B32">
        <v>146187.80499999999</v>
      </c>
      <c r="C32">
        <v>340124.96340000001</v>
      </c>
      <c r="D32">
        <v>1120768.9709999999</v>
      </c>
      <c r="E32">
        <v>98941.533200000005</v>
      </c>
      <c r="F32">
        <v>298146.29869999998</v>
      </c>
      <c r="G32">
        <v>946845.9216</v>
      </c>
      <c r="H32">
        <v>74741.934399999998</v>
      </c>
      <c r="I32">
        <f t="shared" si="0"/>
        <v>2876273.5584999998</v>
      </c>
      <c r="J32">
        <v>3961016.5236</v>
      </c>
      <c r="K32" s="42">
        <f t="shared" si="1"/>
        <v>72.614530673198928</v>
      </c>
      <c r="L32">
        <v>53440.1967</v>
      </c>
      <c r="M32">
        <v>112033.4</v>
      </c>
      <c r="N32">
        <v>245.49809999999999</v>
      </c>
      <c r="O32">
        <f t="shared" si="2"/>
        <v>165719.09479999999</v>
      </c>
      <c r="P32">
        <f t="shared" si="3"/>
        <v>4.1837516660845671</v>
      </c>
      <c r="R32" s="61">
        <f t="shared" si="4"/>
        <v>116.49447114227497</v>
      </c>
      <c r="S32" s="61">
        <f t="shared" si="5"/>
        <v>105.60012602550498</v>
      </c>
    </row>
    <row r="33" spans="1:19" x14ac:dyDescent="0.35">
      <c r="A33" s="43">
        <v>41791</v>
      </c>
      <c r="B33">
        <v>150996.47519999999</v>
      </c>
      <c r="C33">
        <v>342039.80450000003</v>
      </c>
      <c r="D33">
        <v>1126086.0730999999</v>
      </c>
      <c r="E33">
        <v>99619.873000000007</v>
      </c>
      <c r="F33">
        <v>321833.27510000003</v>
      </c>
      <c r="G33">
        <v>964579.36289999995</v>
      </c>
      <c r="H33">
        <v>73372.702600000004</v>
      </c>
      <c r="I33">
        <f t="shared" si="0"/>
        <v>2931782.1612</v>
      </c>
      <c r="J33">
        <v>4019114.1050999998</v>
      </c>
      <c r="K33" s="42">
        <f t="shared" si="1"/>
        <v>72.945979749113249</v>
      </c>
      <c r="L33">
        <v>63933.090799999998</v>
      </c>
      <c r="M33">
        <v>102563.12119999999</v>
      </c>
      <c r="N33">
        <v>247.8929</v>
      </c>
      <c r="O33">
        <f t="shared" si="2"/>
        <v>166744.10490000001</v>
      </c>
      <c r="P33">
        <f t="shared" si="3"/>
        <v>4.1487775798256719</v>
      </c>
      <c r="R33" s="61">
        <f t="shared" si="4"/>
        <v>118.20313531753483</v>
      </c>
      <c r="S33" s="61">
        <f t="shared" si="5"/>
        <v>106.25328670000688</v>
      </c>
    </row>
    <row r="34" spans="1:19" x14ac:dyDescent="0.35">
      <c r="A34" s="43">
        <v>41821</v>
      </c>
      <c r="B34">
        <v>141784.37210000001</v>
      </c>
      <c r="C34">
        <v>344022.8971</v>
      </c>
      <c r="D34">
        <v>1129883.4384000001</v>
      </c>
      <c r="E34">
        <v>100430.4264</v>
      </c>
      <c r="F34">
        <v>302169.09250000003</v>
      </c>
      <c r="G34">
        <v>980870.08669999999</v>
      </c>
      <c r="H34">
        <v>76707.277700000006</v>
      </c>
      <c r="I34">
        <f t="shared" si="0"/>
        <v>2922453.0355000002</v>
      </c>
      <c r="J34">
        <v>4006113.9953000001</v>
      </c>
      <c r="K34" s="42">
        <f t="shared" si="1"/>
        <v>72.949822170029151</v>
      </c>
      <c r="L34">
        <v>69978.200899999996</v>
      </c>
      <c r="M34">
        <v>106599.2595</v>
      </c>
      <c r="N34">
        <v>195.95009999999999</v>
      </c>
      <c r="O34">
        <f t="shared" si="2"/>
        <v>176773.41049999997</v>
      </c>
      <c r="P34">
        <f t="shared" si="3"/>
        <v>4.4125906229176639</v>
      </c>
      <c r="R34" s="61">
        <f t="shared" si="4"/>
        <v>117.8207988877524</v>
      </c>
      <c r="S34" s="61">
        <f t="shared" si="5"/>
        <v>112.64419739491795</v>
      </c>
    </row>
    <row r="35" spans="1:19" x14ac:dyDescent="0.35">
      <c r="A35" s="43">
        <v>41852</v>
      </c>
      <c r="B35">
        <v>139189.05850000001</v>
      </c>
      <c r="C35">
        <v>345325.99560000002</v>
      </c>
      <c r="D35">
        <v>1133213.2768999999</v>
      </c>
      <c r="E35">
        <v>101304.69379999999</v>
      </c>
      <c r="F35">
        <v>296338.79200000002</v>
      </c>
      <c r="G35">
        <v>984469.74710000004</v>
      </c>
      <c r="H35">
        <v>77034.256500000003</v>
      </c>
      <c r="I35">
        <f t="shared" si="0"/>
        <v>2922807.3074000003</v>
      </c>
      <c r="J35">
        <v>4037835.0973999999</v>
      </c>
      <c r="K35" s="42">
        <f t="shared" si="1"/>
        <v>72.385504531426349</v>
      </c>
      <c r="L35">
        <v>73433.647500000006</v>
      </c>
      <c r="M35">
        <v>114268.5377</v>
      </c>
      <c r="N35">
        <v>233.99600000000001</v>
      </c>
      <c r="O35">
        <f t="shared" si="2"/>
        <v>187936.18120000002</v>
      </c>
      <c r="P35">
        <f t="shared" si="3"/>
        <v>4.6543798017163676</v>
      </c>
      <c r="R35" s="61">
        <f t="shared" si="4"/>
        <v>118.753724310096</v>
      </c>
      <c r="S35" s="61">
        <f t="shared" si="5"/>
        <v>119.7573788550053</v>
      </c>
    </row>
    <row r="36" spans="1:19" x14ac:dyDescent="0.35">
      <c r="A36" s="43">
        <v>41883</v>
      </c>
      <c r="B36">
        <v>141878.15909999999</v>
      </c>
      <c r="C36">
        <v>347323.75170000002</v>
      </c>
      <c r="D36">
        <v>1137422.1321</v>
      </c>
      <c r="E36">
        <v>101879.21219999999</v>
      </c>
      <c r="F36">
        <v>315520.32789999997</v>
      </c>
      <c r="G36">
        <v>990942.46499999997</v>
      </c>
      <c r="H36">
        <v>77012.286900000006</v>
      </c>
      <c r="I36">
        <f t="shared" si="0"/>
        <v>2957953.7610999998</v>
      </c>
      <c r="J36">
        <v>4123902.5329999998</v>
      </c>
      <c r="K36" s="42">
        <f t="shared" si="1"/>
        <v>71.727053135472346</v>
      </c>
      <c r="L36">
        <v>63355.198199999999</v>
      </c>
      <c r="M36">
        <v>115306.3122</v>
      </c>
      <c r="N36">
        <v>0</v>
      </c>
      <c r="O36">
        <f t="shared" si="2"/>
        <v>178661.5104</v>
      </c>
      <c r="P36">
        <f t="shared" si="3"/>
        <v>4.3323407614590197</v>
      </c>
      <c r="R36" s="61">
        <f t="shared" si="4"/>
        <v>121.2849887804803</v>
      </c>
      <c r="S36" s="61">
        <f t="shared" si="5"/>
        <v>113.84733929977433</v>
      </c>
    </row>
    <row r="37" spans="1:19" x14ac:dyDescent="0.35">
      <c r="A37" s="43">
        <v>41913</v>
      </c>
      <c r="B37">
        <v>149075.27220000001</v>
      </c>
      <c r="C37">
        <v>349797.09980000003</v>
      </c>
      <c r="D37">
        <v>1143309.1359999999</v>
      </c>
      <c r="E37">
        <v>102795.4271</v>
      </c>
      <c r="F37">
        <v>300034.84399999998</v>
      </c>
      <c r="G37">
        <v>974229.28009999997</v>
      </c>
      <c r="H37">
        <v>76847.690900000001</v>
      </c>
      <c r="I37">
        <f t="shared" si="0"/>
        <v>2942393.3683000002</v>
      </c>
      <c r="J37">
        <v>4096505.7555</v>
      </c>
      <c r="K37" s="42">
        <f t="shared" si="1"/>
        <v>71.826906732634768</v>
      </c>
      <c r="L37">
        <v>61215.344700000001</v>
      </c>
      <c r="M37">
        <v>130960.3309</v>
      </c>
      <c r="N37">
        <v>127.31100000000001</v>
      </c>
      <c r="O37">
        <f t="shared" si="2"/>
        <v>192302.9866</v>
      </c>
      <c r="P37">
        <f t="shared" si="3"/>
        <v>4.6943175007581166</v>
      </c>
      <c r="R37" s="61">
        <f t="shared" si="4"/>
        <v>120.47924280925059</v>
      </c>
      <c r="S37" s="61">
        <f t="shared" si="5"/>
        <v>122.54001051930072</v>
      </c>
    </row>
    <row r="38" spans="1:19" x14ac:dyDescent="0.35">
      <c r="A38" s="43">
        <v>41944</v>
      </c>
      <c r="B38">
        <v>143154.50270000001</v>
      </c>
      <c r="C38">
        <v>351962.59909999999</v>
      </c>
      <c r="D38">
        <v>1147910.0563000001</v>
      </c>
      <c r="E38">
        <v>103470.7911</v>
      </c>
      <c r="F38">
        <v>321145.6752</v>
      </c>
      <c r="G38">
        <v>1001662.2237</v>
      </c>
      <c r="H38">
        <v>76191.478099999993</v>
      </c>
      <c r="I38">
        <f t="shared" si="0"/>
        <v>2993114.37</v>
      </c>
      <c r="J38">
        <v>4186598.577</v>
      </c>
      <c r="K38" s="42">
        <f t="shared" si="1"/>
        <v>71.492747989819989</v>
      </c>
      <c r="L38">
        <v>70456.747799999997</v>
      </c>
      <c r="M38">
        <v>128525.0784</v>
      </c>
      <c r="N38">
        <v>13.763999999999999</v>
      </c>
      <c r="O38">
        <f t="shared" si="2"/>
        <v>198995.59020000001</v>
      </c>
      <c r="P38">
        <f t="shared" si="3"/>
        <v>4.7531566865098087</v>
      </c>
      <c r="R38" s="61">
        <f t="shared" si="4"/>
        <v>123.12889486998453</v>
      </c>
      <c r="S38" s="61">
        <f t="shared" si="5"/>
        <v>126.8046957956214</v>
      </c>
    </row>
    <row r="39" spans="1:19" x14ac:dyDescent="0.35">
      <c r="A39" s="43">
        <v>41974</v>
      </c>
      <c r="B39">
        <v>146579.51029999999</v>
      </c>
      <c r="C39">
        <v>353816.19</v>
      </c>
      <c r="D39">
        <v>1150327.5134999999</v>
      </c>
      <c r="E39">
        <v>103515.1937</v>
      </c>
      <c r="F39">
        <v>326989.28210000001</v>
      </c>
      <c r="G39">
        <v>993658.4534</v>
      </c>
      <c r="H39">
        <v>76203.635800000004</v>
      </c>
      <c r="I39">
        <f t="shared" si="0"/>
        <v>2998682.5072000003</v>
      </c>
      <c r="J39">
        <v>4179943.9308000002</v>
      </c>
      <c r="K39" s="42">
        <f t="shared" si="1"/>
        <v>71.739778256453363</v>
      </c>
      <c r="L39">
        <v>62144.039599999996</v>
      </c>
      <c r="M39">
        <v>133070.83350000001</v>
      </c>
      <c r="N39">
        <v>38.46</v>
      </c>
      <c r="O39">
        <f t="shared" si="2"/>
        <v>195253.33309999999</v>
      </c>
      <c r="P39">
        <f t="shared" si="3"/>
        <v>4.6711950287483983</v>
      </c>
      <c r="R39" s="61">
        <f t="shared" si="4"/>
        <v>122.93318008690066</v>
      </c>
      <c r="S39" s="61">
        <f t="shared" si="5"/>
        <v>124.42004107700389</v>
      </c>
    </row>
    <row r="40" spans="1:19" x14ac:dyDescent="0.35">
      <c r="A40" s="43">
        <v>42005</v>
      </c>
      <c r="B40">
        <v>142795.02110000001</v>
      </c>
      <c r="C40">
        <v>354266.3003</v>
      </c>
      <c r="D40">
        <v>1152467.6396000001</v>
      </c>
      <c r="E40">
        <v>104739.5689</v>
      </c>
      <c r="F40">
        <v>329499.91629999998</v>
      </c>
      <c r="G40">
        <v>1013160.4</v>
      </c>
      <c r="H40">
        <v>76896.801300000006</v>
      </c>
      <c r="I40">
        <f t="shared" si="0"/>
        <v>3020032.0449000001</v>
      </c>
      <c r="J40">
        <v>4286257.8272000002</v>
      </c>
      <c r="K40" s="42">
        <f t="shared" si="1"/>
        <v>70.458478389594163</v>
      </c>
      <c r="L40">
        <v>66004.620999999999</v>
      </c>
      <c r="M40">
        <v>137331.13579999999</v>
      </c>
      <c r="N40">
        <v>13.513999999999999</v>
      </c>
      <c r="O40">
        <f t="shared" si="2"/>
        <v>203349.27079999997</v>
      </c>
      <c r="P40">
        <f t="shared" si="3"/>
        <v>4.7442146272576879</v>
      </c>
      <c r="R40" s="61">
        <f t="shared" si="4"/>
        <v>126.05989795399415</v>
      </c>
      <c r="S40" s="61">
        <f t="shared" si="5"/>
        <v>129.57896402698995</v>
      </c>
    </row>
    <row r="41" spans="1:19" x14ac:dyDescent="0.35">
      <c r="A41" s="43">
        <v>42036</v>
      </c>
      <c r="B41">
        <v>152636.79749999999</v>
      </c>
      <c r="C41">
        <v>355441.64159999997</v>
      </c>
      <c r="D41">
        <v>1159861.2749999999</v>
      </c>
      <c r="E41">
        <v>105484.0442</v>
      </c>
      <c r="F41">
        <v>335891.80430000002</v>
      </c>
      <c r="G41">
        <v>1044049.188</v>
      </c>
      <c r="H41">
        <v>77020.660699999993</v>
      </c>
      <c r="I41">
        <f t="shared" si="0"/>
        <v>3076344.0899</v>
      </c>
      <c r="J41">
        <v>4275540.8567000004</v>
      </c>
      <c r="K41" s="42">
        <f t="shared" si="1"/>
        <v>71.952162147607709</v>
      </c>
      <c r="L41">
        <v>64492.4833</v>
      </c>
      <c r="M41">
        <v>133880.15700000001</v>
      </c>
      <c r="N41">
        <v>8.2210000000000001</v>
      </c>
      <c r="O41">
        <f t="shared" si="2"/>
        <v>198380.86129999999</v>
      </c>
      <c r="P41">
        <f t="shared" si="3"/>
        <v>4.6399009610474575</v>
      </c>
      <c r="R41" s="61">
        <f t="shared" si="4"/>
        <v>125.74470921312262</v>
      </c>
      <c r="S41" s="61">
        <f t="shared" si="5"/>
        <v>126.41297600382633</v>
      </c>
    </row>
    <row r="42" spans="1:19" x14ac:dyDescent="0.35">
      <c r="A42" s="43">
        <v>42064</v>
      </c>
      <c r="B42">
        <v>159559.47289999999</v>
      </c>
      <c r="C42">
        <v>358113.96950000001</v>
      </c>
      <c r="D42">
        <v>1164698.825</v>
      </c>
      <c r="E42">
        <v>105160.5811</v>
      </c>
      <c r="F42">
        <v>348380.04259999999</v>
      </c>
      <c r="G42">
        <v>1064162.8709</v>
      </c>
      <c r="H42">
        <v>77267.67</v>
      </c>
      <c r="I42">
        <f t="shared" si="0"/>
        <v>3122808.0920000002</v>
      </c>
      <c r="J42">
        <v>4370594.3501000004</v>
      </c>
      <c r="K42" s="42">
        <f t="shared" si="1"/>
        <v>71.450421655547828</v>
      </c>
      <c r="L42">
        <v>69705.275999999998</v>
      </c>
      <c r="M42">
        <v>137785.88510000001</v>
      </c>
      <c r="N42">
        <v>42.548999999999999</v>
      </c>
      <c r="O42">
        <f t="shared" si="2"/>
        <v>207533.71010000003</v>
      </c>
      <c r="P42">
        <f t="shared" si="3"/>
        <v>4.7484093346538003</v>
      </c>
      <c r="R42" s="61">
        <f t="shared" si="4"/>
        <v>128.54025585572907</v>
      </c>
      <c r="S42" s="61">
        <f t="shared" si="5"/>
        <v>132.24538769988874</v>
      </c>
    </row>
    <row r="43" spans="1:19" x14ac:dyDescent="0.35">
      <c r="A43" s="43">
        <v>42095</v>
      </c>
      <c r="B43">
        <v>176130.8346</v>
      </c>
      <c r="C43">
        <v>358309.04590000003</v>
      </c>
      <c r="D43">
        <v>1169127.6135</v>
      </c>
      <c r="E43">
        <v>106295.431</v>
      </c>
      <c r="F43">
        <v>335766.83649999998</v>
      </c>
      <c r="G43">
        <v>1057401.216</v>
      </c>
      <c r="H43">
        <v>77342.072100000005</v>
      </c>
      <c r="I43">
        <f t="shared" si="0"/>
        <v>3125688.9054</v>
      </c>
      <c r="J43">
        <v>4345770.6388999997</v>
      </c>
      <c r="K43" s="42">
        <f t="shared" si="1"/>
        <v>71.9248475154495</v>
      </c>
      <c r="L43">
        <v>77826.116599999994</v>
      </c>
      <c r="M43">
        <v>137856.64060000001</v>
      </c>
      <c r="N43">
        <v>38.792999999999999</v>
      </c>
      <c r="O43">
        <f t="shared" si="2"/>
        <v>215721.5502</v>
      </c>
      <c r="P43">
        <f t="shared" si="3"/>
        <v>4.9639423735119941</v>
      </c>
      <c r="R43" s="61">
        <f t="shared" si="4"/>
        <v>127.81018439785888</v>
      </c>
      <c r="S43" s="61">
        <f t="shared" si="5"/>
        <v>137.46287303240385</v>
      </c>
    </row>
    <row r="44" spans="1:19" x14ac:dyDescent="0.35">
      <c r="A44" s="43">
        <v>42125</v>
      </c>
      <c r="B44">
        <v>176618.08050000001</v>
      </c>
      <c r="C44">
        <v>360194.61290000001</v>
      </c>
      <c r="D44">
        <v>1172993.1359000001</v>
      </c>
      <c r="E44">
        <v>107456.8276</v>
      </c>
      <c r="F44">
        <v>354017.19040000002</v>
      </c>
      <c r="G44">
        <v>1055879.2032999999</v>
      </c>
      <c r="H44">
        <v>77593.485100000005</v>
      </c>
      <c r="I44">
        <f t="shared" si="0"/>
        <v>3149565.5654999996</v>
      </c>
      <c r="J44">
        <v>4376858.5919000003</v>
      </c>
      <c r="K44" s="42">
        <f t="shared" si="1"/>
        <v>71.959500161342177</v>
      </c>
      <c r="L44">
        <v>81963.452300000004</v>
      </c>
      <c r="M44">
        <v>138454.14449999999</v>
      </c>
      <c r="N44">
        <v>3.6760000000000002</v>
      </c>
      <c r="O44">
        <f t="shared" si="2"/>
        <v>220421.27280000001</v>
      </c>
      <c r="P44">
        <f t="shared" si="3"/>
        <v>5.0360610966029595</v>
      </c>
      <c r="R44" s="61">
        <f t="shared" si="4"/>
        <v>128.72448874929324</v>
      </c>
      <c r="S44" s="61">
        <f t="shared" si="5"/>
        <v>140.45764740915186</v>
      </c>
    </row>
    <row r="45" spans="1:19" x14ac:dyDescent="0.35">
      <c r="A45" s="43">
        <v>42156</v>
      </c>
      <c r="B45">
        <v>196917.2059</v>
      </c>
      <c r="C45">
        <v>358358.7291</v>
      </c>
      <c r="D45">
        <v>1178604.9176</v>
      </c>
      <c r="E45">
        <v>107882.9215</v>
      </c>
      <c r="F45">
        <v>359972.20289999997</v>
      </c>
      <c r="G45">
        <v>1066206.6745</v>
      </c>
      <c r="H45">
        <v>77149.364400000006</v>
      </c>
      <c r="I45">
        <f t="shared" si="0"/>
        <v>3190793.2870999998</v>
      </c>
      <c r="J45">
        <v>4434421.5905999998</v>
      </c>
      <c r="K45" s="42">
        <f t="shared" si="1"/>
        <v>71.955117976689024</v>
      </c>
      <c r="L45">
        <v>81770.809099999999</v>
      </c>
      <c r="M45">
        <v>145125.04070000001</v>
      </c>
      <c r="N45">
        <v>47.781999999999996</v>
      </c>
      <c r="O45">
        <f t="shared" si="2"/>
        <v>226943.63180000003</v>
      </c>
      <c r="P45">
        <f t="shared" si="3"/>
        <v>5.1177730209746111</v>
      </c>
      <c r="R45" s="61">
        <f t="shared" si="4"/>
        <v>130.41743071279339</v>
      </c>
      <c r="S45" s="61">
        <f t="shared" si="5"/>
        <v>144.61384880051736</v>
      </c>
    </row>
    <row r="46" spans="1:19" x14ac:dyDescent="0.35">
      <c r="A46" s="43">
        <v>42186</v>
      </c>
      <c r="B46">
        <v>179159.35070000001</v>
      </c>
      <c r="C46">
        <v>359394.7634</v>
      </c>
      <c r="D46">
        <v>1184662.6897</v>
      </c>
      <c r="E46">
        <v>107965.5739</v>
      </c>
      <c r="F46">
        <v>371848.94380000001</v>
      </c>
      <c r="G46">
        <v>1082239.7071</v>
      </c>
      <c r="H46">
        <v>77456.431700000001</v>
      </c>
      <c r="I46">
        <f t="shared" si="0"/>
        <v>3207814.5968999998</v>
      </c>
      <c r="J46">
        <v>4458742.4238</v>
      </c>
      <c r="K46" s="42">
        <f t="shared" si="1"/>
        <v>71.944380096442387</v>
      </c>
      <c r="L46">
        <v>91056.729200000002</v>
      </c>
      <c r="M46">
        <v>145994.49840000001</v>
      </c>
      <c r="N46">
        <v>88.643000000000001</v>
      </c>
      <c r="O46">
        <f t="shared" si="2"/>
        <v>237139.87060000002</v>
      </c>
      <c r="P46">
        <f t="shared" si="3"/>
        <v>5.3185371133839938</v>
      </c>
      <c r="R46" s="61">
        <f t="shared" si="4"/>
        <v>131.13271240487745</v>
      </c>
      <c r="S46" s="61">
        <f t="shared" si="5"/>
        <v>151.11113327799774</v>
      </c>
    </row>
    <row r="47" spans="1:19" x14ac:dyDescent="0.35">
      <c r="A47" s="43">
        <v>42217</v>
      </c>
      <c r="B47">
        <v>205995.24479999999</v>
      </c>
      <c r="C47">
        <v>359510.47940000001</v>
      </c>
      <c r="D47">
        <v>1192691.2220999999</v>
      </c>
      <c r="E47">
        <v>108089.96219999999</v>
      </c>
      <c r="F47">
        <v>349697.08889999997</v>
      </c>
      <c r="G47">
        <v>1087018.3696999999</v>
      </c>
      <c r="H47">
        <v>77773.237099999998</v>
      </c>
      <c r="I47">
        <f t="shared" si="0"/>
        <v>3225229.1299999994</v>
      </c>
      <c r="J47">
        <v>4547944.9049000004</v>
      </c>
      <c r="K47" s="42">
        <f t="shared" si="1"/>
        <v>70.916187364651364</v>
      </c>
      <c r="L47">
        <v>95523.978099999993</v>
      </c>
      <c r="M47">
        <v>144960.00339999999</v>
      </c>
      <c r="N47">
        <v>32.039000000000001</v>
      </c>
      <c r="O47">
        <f t="shared" si="2"/>
        <v>240516.02049999998</v>
      </c>
      <c r="P47">
        <f t="shared" si="3"/>
        <v>5.2884550171411631</v>
      </c>
      <c r="R47" s="61">
        <f t="shared" si="4"/>
        <v>133.75617933524987</v>
      </c>
      <c r="S47" s="61">
        <f t="shared" si="5"/>
        <v>153.26249583130681</v>
      </c>
    </row>
    <row r="48" spans="1:19" x14ac:dyDescent="0.35">
      <c r="A48" s="43">
        <v>42248</v>
      </c>
      <c r="B48">
        <v>213951.01439999999</v>
      </c>
      <c r="C48">
        <v>360527.52590000001</v>
      </c>
      <c r="D48">
        <v>1203481.0003</v>
      </c>
      <c r="E48">
        <v>108626.90919999999</v>
      </c>
      <c r="F48">
        <v>365886.35619999998</v>
      </c>
      <c r="G48">
        <v>1100652.3570999999</v>
      </c>
      <c r="H48">
        <v>78157.283200000005</v>
      </c>
      <c r="I48">
        <f t="shared" si="0"/>
        <v>3274967.8798999996</v>
      </c>
      <c r="J48">
        <v>4614199.9773000004</v>
      </c>
      <c r="K48" s="42">
        <f t="shared" si="1"/>
        <v>70.975854883002867</v>
      </c>
      <c r="L48">
        <v>81429.1342</v>
      </c>
      <c r="M48">
        <v>155062.4368</v>
      </c>
      <c r="N48">
        <v>108.7311</v>
      </c>
      <c r="O48">
        <f t="shared" si="2"/>
        <v>236600.3021</v>
      </c>
      <c r="P48">
        <f t="shared" si="3"/>
        <v>5.1276560024268107</v>
      </c>
      <c r="R48" s="61">
        <f t="shared" si="4"/>
        <v>135.70475732621372</v>
      </c>
      <c r="S48" s="61">
        <f t="shared" si="5"/>
        <v>150.76730747042765</v>
      </c>
    </row>
    <row r="49" spans="1:19" x14ac:dyDescent="0.35">
      <c r="A49" s="43">
        <v>42278</v>
      </c>
      <c r="B49">
        <v>195973.88879999999</v>
      </c>
      <c r="C49">
        <v>362788.46490000002</v>
      </c>
      <c r="D49">
        <v>1208846.6063999999</v>
      </c>
      <c r="E49">
        <v>109065.18700000001</v>
      </c>
      <c r="F49">
        <v>358796.08970000001</v>
      </c>
      <c r="G49">
        <v>1095683.8626999999</v>
      </c>
      <c r="H49">
        <v>78090.957599999994</v>
      </c>
      <c r="I49">
        <f t="shared" si="0"/>
        <v>3253063.1418999997</v>
      </c>
      <c r="J49">
        <v>4552269.8096000003</v>
      </c>
      <c r="K49" s="42">
        <f t="shared" si="1"/>
        <v>71.460244624336994</v>
      </c>
      <c r="L49">
        <v>81861.606700000004</v>
      </c>
      <c r="M49">
        <v>161790.52530000001</v>
      </c>
      <c r="N49">
        <v>83.158199999999994</v>
      </c>
      <c r="O49">
        <f t="shared" si="2"/>
        <v>243735.29020000002</v>
      </c>
      <c r="P49">
        <f t="shared" si="3"/>
        <v>5.3541485982663364</v>
      </c>
      <c r="R49" s="61">
        <f t="shared" si="4"/>
        <v>133.88337584724758</v>
      </c>
      <c r="S49" s="61">
        <f t="shared" si="5"/>
        <v>155.31389061137347</v>
      </c>
    </row>
    <row r="50" spans="1:19" x14ac:dyDescent="0.35">
      <c r="A50" s="43">
        <v>42309</v>
      </c>
      <c r="B50">
        <v>188974.5324</v>
      </c>
      <c r="C50">
        <v>365068.98070000001</v>
      </c>
      <c r="D50">
        <v>1219512.1022000001</v>
      </c>
      <c r="E50">
        <v>109099.1832</v>
      </c>
      <c r="F50">
        <v>382945.54960000003</v>
      </c>
      <c r="G50">
        <v>1122968.8422999999</v>
      </c>
      <c r="H50">
        <v>78573.7929</v>
      </c>
      <c r="I50">
        <f t="shared" si="0"/>
        <v>3309995.3975</v>
      </c>
      <c r="J50">
        <v>4684351.3891000003</v>
      </c>
      <c r="K50" s="42">
        <f t="shared" si="1"/>
        <v>70.660698196168966</v>
      </c>
      <c r="L50">
        <v>87333.348800000007</v>
      </c>
      <c r="M50">
        <v>155161.37160000001</v>
      </c>
      <c r="N50">
        <v>62.917700000000004</v>
      </c>
      <c r="O50">
        <f t="shared" si="2"/>
        <v>242557.63810000001</v>
      </c>
      <c r="P50">
        <f t="shared" si="3"/>
        <v>5.1780410552548739</v>
      </c>
      <c r="R50" s="61">
        <f t="shared" si="4"/>
        <v>137.76792761819158</v>
      </c>
      <c r="S50" s="61">
        <f t="shared" si="5"/>
        <v>154.56346284489135</v>
      </c>
    </row>
    <row r="51" spans="1:19" x14ac:dyDescent="0.35">
      <c r="A51" s="43">
        <v>42339</v>
      </c>
      <c r="B51">
        <v>185715.44020000001</v>
      </c>
      <c r="C51">
        <v>365767.05070000002</v>
      </c>
      <c r="D51">
        <v>1219373.4447000001</v>
      </c>
      <c r="E51">
        <v>108810.53569999999</v>
      </c>
      <c r="F51">
        <v>405986.35729999997</v>
      </c>
      <c r="G51">
        <v>1116495.3299</v>
      </c>
      <c r="H51">
        <v>80052.945000000007</v>
      </c>
      <c r="I51">
        <f t="shared" si="0"/>
        <v>3322095.2135000001</v>
      </c>
      <c r="J51">
        <v>4827021.7802999998</v>
      </c>
      <c r="K51" s="42">
        <f t="shared" si="1"/>
        <v>68.822875982414388</v>
      </c>
      <c r="L51">
        <v>97290.945099999997</v>
      </c>
      <c r="M51">
        <v>143823.74890000001</v>
      </c>
      <c r="N51">
        <v>70.662000000000006</v>
      </c>
      <c r="O51">
        <f t="shared" si="2"/>
        <v>241185.35600000003</v>
      </c>
      <c r="P51">
        <f t="shared" si="3"/>
        <v>4.996566557547423</v>
      </c>
      <c r="R51" s="61">
        <f t="shared" si="4"/>
        <v>141.96389894814706</v>
      </c>
      <c r="S51" s="61">
        <f t="shared" si="5"/>
        <v>153.68901223992376</v>
      </c>
    </row>
    <row r="52" spans="1:19" x14ac:dyDescent="0.35">
      <c r="A52" s="43">
        <v>42370</v>
      </c>
      <c r="B52">
        <v>192934.31450000001</v>
      </c>
      <c r="C52">
        <v>366626.40519999998</v>
      </c>
      <c r="D52">
        <v>1222224.3086000001</v>
      </c>
      <c r="E52">
        <v>110223.023</v>
      </c>
      <c r="F52">
        <v>453582.24320000003</v>
      </c>
      <c r="G52">
        <v>1128373.1126000001</v>
      </c>
      <c r="H52">
        <v>81904.505499999999</v>
      </c>
      <c r="I52">
        <f t="shared" si="0"/>
        <v>3392058.9016000004</v>
      </c>
      <c r="J52">
        <v>4854814.7789000003</v>
      </c>
      <c r="K52" s="42">
        <f t="shared" si="1"/>
        <v>69.869996201349835</v>
      </c>
      <c r="L52">
        <v>111279.1056</v>
      </c>
      <c r="M52">
        <v>137276.3316</v>
      </c>
      <c r="N52">
        <v>46.585999999999999</v>
      </c>
      <c r="O52">
        <f t="shared" si="2"/>
        <v>248602.0232</v>
      </c>
      <c r="P52">
        <f t="shared" si="3"/>
        <v>5.1207313671465755</v>
      </c>
      <c r="R52" s="61">
        <f t="shared" si="4"/>
        <v>142.78129787947552</v>
      </c>
      <c r="S52" s="61">
        <f t="shared" si="5"/>
        <v>158.41508796435636</v>
      </c>
    </row>
    <row r="53" spans="1:19" x14ac:dyDescent="0.35">
      <c r="A53" s="43">
        <v>42401</v>
      </c>
      <c r="B53">
        <v>203799.34340000001</v>
      </c>
      <c r="C53">
        <v>367209.11849999998</v>
      </c>
      <c r="D53">
        <v>1233708.557</v>
      </c>
      <c r="E53">
        <v>110509.8385</v>
      </c>
      <c r="F53">
        <v>442861.16029999999</v>
      </c>
      <c r="G53">
        <v>1155698.7165000001</v>
      </c>
      <c r="H53">
        <v>82076.541100000002</v>
      </c>
      <c r="I53">
        <f t="shared" ref="I53:I116" si="6">SUM(B53:G53)-H53</f>
        <v>3431710.1931000003</v>
      </c>
      <c r="J53">
        <v>4887765.9409999996</v>
      </c>
      <c r="K53" s="42">
        <f t="shared" ref="K53:K116" si="7">I53/J53*100</f>
        <v>70.210198985058156</v>
      </c>
      <c r="L53">
        <v>115482.2659</v>
      </c>
      <c r="M53">
        <v>136668.27059999999</v>
      </c>
      <c r="N53">
        <v>35.957999999999998</v>
      </c>
      <c r="O53">
        <f t="shared" ref="O53:O116" si="8">SUM(L53:N53)</f>
        <v>252186.4945</v>
      </c>
      <c r="P53">
        <f t="shared" ref="P53:P116" si="9">O53/J53*100</f>
        <v>5.1595452307686518</v>
      </c>
      <c r="R53" s="61">
        <f t="shared" si="4"/>
        <v>143.75039966925397</v>
      </c>
      <c r="S53" s="61">
        <f t="shared" si="5"/>
        <v>160.69919783999637</v>
      </c>
    </row>
    <row r="54" spans="1:19" x14ac:dyDescent="0.35">
      <c r="A54" s="43">
        <v>42430</v>
      </c>
      <c r="B54">
        <v>201635.62330000001</v>
      </c>
      <c r="C54">
        <v>368228.47930000001</v>
      </c>
      <c r="D54">
        <v>1237610.2797000001</v>
      </c>
      <c r="E54">
        <v>110103.0634</v>
      </c>
      <c r="F54">
        <v>415647.40909999999</v>
      </c>
      <c r="G54">
        <v>1181669.5845000001</v>
      </c>
      <c r="H54">
        <v>82690.240699999995</v>
      </c>
      <c r="I54">
        <f t="shared" si="6"/>
        <v>3432204.1986000007</v>
      </c>
      <c r="J54">
        <v>4853284.6688000001</v>
      </c>
      <c r="K54" s="42">
        <f t="shared" si="7"/>
        <v>70.719202206793923</v>
      </c>
      <c r="L54">
        <v>119423.209</v>
      </c>
      <c r="M54">
        <v>140228.60560000001</v>
      </c>
      <c r="N54">
        <v>105.113</v>
      </c>
      <c r="O54">
        <f t="shared" si="8"/>
        <v>259756.92760000002</v>
      </c>
      <c r="P54">
        <f t="shared" si="9"/>
        <v>5.3521881638199122</v>
      </c>
      <c r="R54" s="61">
        <f t="shared" si="4"/>
        <v>142.73629696472875</v>
      </c>
      <c r="S54" s="61">
        <f t="shared" si="5"/>
        <v>165.52325683206647</v>
      </c>
    </row>
    <row r="55" spans="1:19" x14ac:dyDescent="0.35">
      <c r="A55" s="43">
        <v>42461</v>
      </c>
      <c r="B55">
        <v>186945.32709999999</v>
      </c>
      <c r="C55">
        <v>367564.30719999998</v>
      </c>
      <c r="D55">
        <v>1242170.6224</v>
      </c>
      <c r="E55">
        <v>107191.4532</v>
      </c>
      <c r="F55">
        <v>380163.10769999999</v>
      </c>
      <c r="G55">
        <v>1141719.7094000001</v>
      </c>
      <c r="H55">
        <v>72353.697</v>
      </c>
      <c r="I55">
        <f t="shared" si="6"/>
        <v>3353400.83</v>
      </c>
      <c r="J55">
        <v>4769712.6440000003</v>
      </c>
      <c r="K55" s="42">
        <f t="shared" si="7"/>
        <v>70.306139599801014</v>
      </c>
      <c r="L55">
        <v>130137.1149</v>
      </c>
      <c r="M55">
        <v>130420.7717</v>
      </c>
      <c r="N55">
        <v>135.86600000000001</v>
      </c>
      <c r="O55">
        <f t="shared" si="8"/>
        <v>260693.75260000001</v>
      </c>
      <c r="P55">
        <f t="shared" si="9"/>
        <v>5.4656070932897061</v>
      </c>
      <c r="R55" s="61">
        <f t="shared" si="4"/>
        <v>140.2784231403306</v>
      </c>
      <c r="S55" s="61">
        <f t="shared" si="5"/>
        <v>166.12022387550368</v>
      </c>
    </row>
    <row r="56" spans="1:19" x14ac:dyDescent="0.35">
      <c r="A56" s="43">
        <v>42491</v>
      </c>
      <c r="B56">
        <v>211280.8211</v>
      </c>
      <c r="C56">
        <v>368685.21649999998</v>
      </c>
      <c r="D56">
        <v>1245162.5697999999</v>
      </c>
      <c r="E56">
        <v>107251.50659999999</v>
      </c>
      <c r="F56">
        <v>384001.90269999998</v>
      </c>
      <c r="G56">
        <v>1136496.6740999999</v>
      </c>
      <c r="H56">
        <v>72645.513600000006</v>
      </c>
      <c r="I56">
        <f t="shared" si="6"/>
        <v>3380233.1771999993</v>
      </c>
      <c r="J56">
        <v>4839153.7655999996</v>
      </c>
      <c r="K56" s="42">
        <f t="shared" si="7"/>
        <v>69.85174146002548</v>
      </c>
      <c r="L56">
        <v>141040.1887</v>
      </c>
      <c r="M56">
        <v>141420.61730000001</v>
      </c>
      <c r="N56">
        <v>14.430999999999999</v>
      </c>
      <c r="O56">
        <f t="shared" si="8"/>
        <v>282475.23699999996</v>
      </c>
      <c r="P56">
        <f t="shared" si="9"/>
        <v>5.8372858289403053</v>
      </c>
      <c r="R56" s="61">
        <f t="shared" si="4"/>
        <v>142.3207036226564</v>
      </c>
      <c r="S56" s="61">
        <f t="shared" si="5"/>
        <v>179.99990080976704</v>
      </c>
    </row>
    <row r="57" spans="1:19" x14ac:dyDescent="0.35">
      <c r="A57" s="43">
        <v>42522</v>
      </c>
      <c r="B57">
        <v>208788.08799999999</v>
      </c>
      <c r="C57">
        <v>369700.42719999998</v>
      </c>
      <c r="D57">
        <v>1250477.6810000001</v>
      </c>
      <c r="E57">
        <v>107347.09390000001</v>
      </c>
      <c r="F57">
        <v>388404.36119999998</v>
      </c>
      <c r="G57">
        <v>1137430.6240999999</v>
      </c>
      <c r="H57">
        <v>73409.565900000001</v>
      </c>
      <c r="I57">
        <f t="shared" si="6"/>
        <v>3388738.7094999999</v>
      </c>
      <c r="J57">
        <v>4839645.1834000004</v>
      </c>
      <c r="K57" s="42">
        <f t="shared" si="7"/>
        <v>70.0203957332117</v>
      </c>
      <c r="L57">
        <v>137663.12760000001</v>
      </c>
      <c r="M57">
        <v>145245.48929999999</v>
      </c>
      <c r="N57">
        <v>150.17099999999999</v>
      </c>
      <c r="O57">
        <f t="shared" si="8"/>
        <v>283058.7879</v>
      </c>
      <c r="P57">
        <f t="shared" si="9"/>
        <v>5.8487508313810403</v>
      </c>
      <c r="R57" s="61">
        <f t="shared" si="4"/>
        <v>142.33515634113914</v>
      </c>
      <c r="S57" s="61">
        <f t="shared" si="5"/>
        <v>180.37175324268475</v>
      </c>
    </row>
    <row r="58" spans="1:19" x14ac:dyDescent="0.35">
      <c r="A58" s="43">
        <v>42552</v>
      </c>
      <c r="B58">
        <v>191912.25469999999</v>
      </c>
      <c r="C58">
        <v>362852.41840000002</v>
      </c>
      <c r="D58">
        <v>1253191.1669000001</v>
      </c>
      <c r="E58">
        <v>107849.8285</v>
      </c>
      <c r="F58">
        <v>369913.3113</v>
      </c>
      <c r="G58">
        <v>1150706.9269999999</v>
      </c>
      <c r="H58">
        <v>73422.209099999993</v>
      </c>
      <c r="I58">
        <f t="shared" si="6"/>
        <v>3363003.6976999999</v>
      </c>
      <c r="J58">
        <v>4837557.7932000002</v>
      </c>
      <c r="K58" s="42">
        <f t="shared" si="7"/>
        <v>69.518625750110246</v>
      </c>
      <c r="L58">
        <v>148260.69330000001</v>
      </c>
      <c r="M58">
        <v>141117.53760000001</v>
      </c>
      <c r="N58">
        <v>324.55590000000001</v>
      </c>
      <c r="O58">
        <f t="shared" si="8"/>
        <v>289702.7868</v>
      </c>
      <c r="P58">
        <f t="shared" si="9"/>
        <v>5.9886165537334959</v>
      </c>
      <c r="R58" s="61">
        <f t="shared" si="4"/>
        <v>142.27376568145172</v>
      </c>
      <c r="S58" s="61">
        <f t="shared" si="5"/>
        <v>184.60546645479261</v>
      </c>
    </row>
    <row r="59" spans="1:19" x14ac:dyDescent="0.35">
      <c r="A59" s="43">
        <v>42583</v>
      </c>
      <c r="B59">
        <v>229431.9038</v>
      </c>
      <c r="C59">
        <v>362672.63199999998</v>
      </c>
      <c r="D59">
        <v>1258695.3899000001</v>
      </c>
      <c r="E59">
        <v>107394.929</v>
      </c>
      <c r="F59">
        <v>390149.09169999999</v>
      </c>
      <c r="G59">
        <v>1153553.0795</v>
      </c>
      <c r="H59">
        <v>73751.339000000007</v>
      </c>
      <c r="I59">
        <f t="shared" si="6"/>
        <v>3428145.6868999996</v>
      </c>
      <c r="J59">
        <v>4866827.3069000002</v>
      </c>
      <c r="K59" s="42">
        <f t="shared" si="7"/>
        <v>70.439024660680005</v>
      </c>
      <c r="L59">
        <v>133640.2107</v>
      </c>
      <c r="M59">
        <v>153804.11360000001</v>
      </c>
      <c r="N59">
        <v>84.910700000000006</v>
      </c>
      <c r="O59">
        <f t="shared" si="8"/>
        <v>287529.23499999999</v>
      </c>
      <c r="P59">
        <f t="shared" si="9"/>
        <v>5.9079399548932443</v>
      </c>
      <c r="R59" s="61">
        <f t="shared" si="4"/>
        <v>143.13458928538208</v>
      </c>
      <c r="S59" s="61">
        <f t="shared" si="5"/>
        <v>183.22042784907268</v>
      </c>
    </row>
    <row r="60" spans="1:19" x14ac:dyDescent="0.35">
      <c r="A60" s="43">
        <v>42614</v>
      </c>
      <c r="B60">
        <v>188554.1439</v>
      </c>
      <c r="C60">
        <v>365419.9449</v>
      </c>
      <c r="D60">
        <v>1268838.1828999999</v>
      </c>
      <c r="E60">
        <v>107694.66310000001</v>
      </c>
      <c r="F60">
        <v>372047.3873</v>
      </c>
      <c r="G60">
        <v>1176847.3230999999</v>
      </c>
      <c r="H60">
        <v>73566.730599999995</v>
      </c>
      <c r="I60">
        <f t="shared" si="6"/>
        <v>3405834.9146000003</v>
      </c>
      <c r="J60">
        <v>4845655.3646999998</v>
      </c>
      <c r="K60" s="42">
        <f t="shared" si="7"/>
        <v>70.286362901726079</v>
      </c>
      <c r="L60">
        <v>120708.88649999999</v>
      </c>
      <c r="M60">
        <v>156865.5178</v>
      </c>
      <c r="N60">
        <v>0</v>
      </c>
      <c r="O60">
        <f t="shared" si="8"/>
        <v>277574.40429999999</v>
      </c>
      <c r="P60">
        <f t="shared" si="9"/>
        <v>5.7283150246733436</v>
      </c>
      <c r="R60" s="61">
        <f t="shared" si="4"/>
        <v>142.51191725284983</v>
      </c>
      <c r="S60" s="61">
        <f t="shared" si="5"/>
        <v>176.87697432157628</v>
      </c>
    </row>
    <row r="61" spans="1:19" x14ac:dyDescent="0.35">
      <c r="A61" s="43">
        <v>42644</v>
      </c>
      <c r="B61">
        <v>213730.6208</v>
      </c>
      <c r="C61">
        <v>365757.98979999998</v>
      </c>
      <c r="D61">
        <v>1275259.1466999999</v>
      </c>
      <c r="E61">
        <v>107832.9615</v>
      </c>
      <c r="F61">
        <v>384543.79820000002</v>
      </c>
      <c r="G61">
        <v>1162963.6973999999</v>
      </c>
      <c r="H61">
        <v>73354.345000000001</v>
      </c>
      <c r="I61">
        <f t="shared" si="6"/>
        <v>3436733.8693999997</v>
      </c>
      <c r="J61">
        <v>4874470.4128</v>
      </c>
      <c r="K61" s="42">
        <f t="shared" si="7"/>
        <v>70.504764176542949</v>
      </c>
      <c r="L61">
        <v>118954.5316</v>
      </c>
      <c r="M61">
        <v>173445.93840000001</v>
      </c>
      <c r="N61">
        <v>1E-3</v>
      </c>
      <c r="O61">
        <f t="shared" si="8"/>
        <v>292400.47100000002</v>
      </c>
      <c r="P61">
        <f t="shared" si="9"/>
        <v>5.9986100281207557</v>
      </c>
      <c r="R61" s="61">
        <f t="shared" si="4"/>
        <v>143.35937491159694</v>
      </c>
      <c r="S61" s="61">
        <f t="shared" si="5"/>
        <v>186.32449462013966</v>
      </c>
    </row>
    <row r="62" spans="1:19" x14ac:dyDescent="0.35">
      <c r="A62" s="43">
        <v>42675</v>
      </c>
      <c r="B62">
        <v>201655.736</v>
      </c>
      <c r="C62">
        <v>367780.48220000003</v>
      </c>
      <c r="D62">
        <v>1280617.7039000001</v>
      </c>
      <c r="E62">
        <v>108644.3227</v>
      </c>
      <c r="F62">
        <v>388172.55099999998</v>
      </c>
      <c r="G62">
        <v>1161986.4896</v>
      </c>
      <c r="H62">
        <v>73518.357900000003</v>
      </c>
      <c r="I62">
        <f t="shared" si="6"/>
        <v>3435338.9274999998</v>
      </c>
      <c r="J62">
        <v>4871910.51</v>
      </c>
      <c r="K62" s="42">
        <f t="shared" si="7"/>
        <v>70.513177950388908</v>
      </c>
      <c r="L62">
        <v>118563.8363</v>
      </c>
      <c r="M62">
        <v>187543.6911</v>
      </c>
      <c r="N62">
        <v>-1E-3</v>
      </c>
      <c r="O62">
        <f t="shared" si="8"/>
        <v>306107.52640000003</v>
      </c>
      <c r="P62">
        <f t="shared" si="9"/>
        <v>6.2831106148540501</v>
      </c>
      <c r="R62" s="61">
        <f t="shared" si="4"/>
        <v>143.28408754001319</v>
      </c>
      <c r="S62" s="61">
        <f t="shared" si="5"/>
        <v>195.05895445668096</v>
      </c>
    </row>
    <row r="63" spans="1:19" x14ac:dyDescent="0.35">
      <c r="A63" s="43">
        <v>42705</v>
      </c>
      <c r="B63">
        <v>184274.1925</v>
      </c>
      <c r="C63">
        <v>368360.06459999998</v>
      </c>
      <c r="D63">
        <v>1283860.5778999999</v>
      </c>
      <c r="E63">
        <v>107926.83070000001</v>
      </c>
      <c r="F63">
        <v>374184.87819999998</v>
      </c>
      <c r="G63">
        <v>1182343.2331000001</v>
      </c>
      <c r="H63">
        <v>73602.9277</v>
      </c>
      <c r="I63">
        <f t="shared" si="6"/>
        <v>3427346.8492999999</v>
      </c>
      <c r="J63">
        <v>4870413.6301999995</v>
      </c>
      <c r="K63" s="42">
        <f t="shared" si="7"/>
        <v>70.370755125355927</v>
      </c>
      <c r="L63">
        <v>113330.2334</v>
      </c>
      <c r="M63">
        <v>182624.10870000001</v>
      </c>
      <c r="N63">
        <v>-1E-3</v>
      </c>
      <c r="O63">
        <f t="shared" si="8"/>
        <v>295954.34110000002</v>
      </c>
      <c r="P63">
        <f t="shared" si="9"/>
        <v>6.0765750831690015</v>
      </c>
      <c r="R63" s="61">
        <f t="shared" si="4"/>
        <v>143.24006393657058</v>
      </c>
      <c r="S63" s="61">
        <f t="shared" si="5"/>
        <v>188.58910468750213</v>
      </c>
    </row>
    <row r="64" spans="1:19" x14ac:dyDescent="0.35">
      <c r="A64" s="43">
        <v>42736</v>
      </c>
      <c r="B64">
        <v>192483.079</v>
      </c>
      <c r="C64">
        <v>368727.92609999998</v>
      </c>
      <c r="D64">
        <v>1285866.3957</v>
      </c>
      <c r="E64">
        <v>109083.7034</v>
      </c>
      <c r="F64">
        <v>363601.51010000001</v>
      </c>
      <c r="G64">
        <v>1201792.0825</v>
      </c>
      <c r="H64">
        <v>74225.000799999994</v>
      </c>
      <c r="I64">
        <f t="shared" si="6"/>
        <v>3447329.696</v>
      </c>
      <c r="J64">
        <v>4883457.5053000003</v>
      </c>
      <c r="K64" s="42">
        <f t="shared" si="7"/>
        <v>70.591987178318334</v>
      </c>
      <c r="L64">
        <v>121830.16310000001</v>
      </c>
      <c r="M64">
        <v>163685.9406</v>
      </c>
      <c r="N64">
        <v>-1E-3</v>
      </c>
      <c r="O64">
        <f t="shared" si="8"/>
        <v>285516.10269999999</v>
      </c>
      <c r="P64">
        <f t="shared" si="9"/>
        <v>5.8465974648111567</v>
      </c>
      <c r="R64" s="61">
        <f t="shared" si="4"/>
        <v>143.62368751460087</v>
      </c>
      <c r="S64" s="61">
        <f t="shared" si="5"/>
        <v>181.93761234225025</v>
      </c>
    </row>
    <row r="65" spans="1:19" x14ac:dyDescent="0.35">
      <c r="A65" s="43">
        <v>42767</v>
      </c>
      <c r="B65">
        <v>181892.38010000001</v>
      </c>
      <c r="C65">
        <v>370047.15759999998</v>
      </c>
      <c r="D65">
        <v>1292053.3367000001</v>
      </c>
      <c r="E65">
        <v>110149.48330000001</v>
      </c>
      <c r="F65">
        <v>358101.67119999998</v>
      </c>
      <c r="G65">
        <v>1223418.071</v>
      </c>
      <c r="H65">
        <v>74372.341100000005</v>
      </c>
      <c r="I65">
        <f t="shared" si="6"/>
        <v>3461289.7588000004</v>
      </c>
      <c r="J65">
        <v>4903313.3337000003</v>
      </c>
      <c r="K65" s="42">
        <f t="shared" si="7"/>
        <v>70.590833651418706</v>
      </c>
      <c r="L65">
        <v>120644.6931</v>
      </c>
      <c r="M65">
        <v>173809.26329999999</v>
      </c>
      <c r="N65">
        <v>0</v>
      </c>
      <c r="O65">
        <f t="shared" si="8"/>
        <v>294453.95640000002</v>
      </c>
      <c r="P65">
        <f t="shared" si="9"/>
        <v>6.0052037542909265</v>
      </c>
      <c r="R65" s="61">
        <f t="shared" si="4"/>
        <v>144.20765231625424</v>
      </c>
      <c r="S65" s="61">
        <f t="shared" si="5"/>
        <v>187.63302407652634</v>
      </c>
    </row>
    <row r="66" spans="1:19" x14ac:dyDescent="0.35">
      <c r="A66" s="43">
        <v>42795</v>
      </c>
      <c r="B66">
        <v>182819.4235</v>
      </c>
      <c r="C66">
        <v>372773.86609999998</v>
      </c>
      <c r="D66">
        <v>1295855.5651</v>
      </c>
      <c r="E66">
        <v>109530.96400000001</v>
      </c>
      <c r="F66">
        <v>369794.69750000001</v>
      </c>
      <c r="G66">
        <v>1243443.4521000001</v>
      </c>
      <c r="H66">
        <v>75095.676300000006</v>
      </c>
      <c r="I66">
        <f t="shared" si="6"/>
        <v>3499122.2919999999</v>
      </c>
      <c r="J66">
        <v>4934297.0126999998</v>
      </c>
      <c r="K66" s="42">
        <f t="shared" si="7"/>
        <v>70.91430213855962</v>
      </c>
      <c r="L66">
        <v>121548.3765</v>
      </c>
      <c r="M66">
        <v>168003.8118</v>
      </c>
      <c r="N66">
        <v>0</v>
      </c>
      <c r="O66">
        <f t="shared" si="8"/>
        <v>289552.18829999998</v>
      </c>
      <c r="P66">
        <f t="shared" si="9"/>
        <v>5.8681548264067667</v>
      </c>
      <c r="R66" s="61">
        <f t="shared" si="4"/>
        <v>145.11888994367681</v>
      </c>
      <c r="S66" s="61">
        <f t="shared" si="5"/>
        <v>184.50950152933581</v>
      </c>
    </row>
    <row r="67" spans="1:19" x14ac:dyDescent="0.35">
      <c r="A67" s="43">
        <v>42826</v>
      </c>
      <c r="B67">
        <v>167324.7531</v>
      </c>
      <c r="C67">
        <v>371450.92239999998</v>
      </c>
      <c r="D67">
        <v>1296298.1662000001</v>
      </c>
      <c r="E67">
        <v>110503.3789</v>
      </c>
      <c r="F67">
        <v>346869.62270000001</v>
      </c>
      <c r="G67">
        <v>1238083.2516999999</v>
      </c>
      <c r="H67">
        <v>75214.6587</v>
      </c>
      <c r="I67">
        <f t="shared" si="6"/>
        <v>3455315.4363000002</v>
      </c>
      <c r="J67">
        <v>4910899.5197999999</v>
      </c>
      <c r="K67" s="42">
        <f t="shared" si="7"/>
        <v>70.360133054416892</v>
      </c>
      <c r="L67">
        <v>117507.5649</v>
      </c>
      <c r="M67">
        <v>174239.484</v>
      </c>
      <c r="N67">
        <v>0</v>
      </c>
      <c r="O67">
        <f t="shared" si="8"/>
        <v>291747.04889999999</v>
      </c>
      <c r="P67">
        <f t="shared" si="9"/>
        <v>5.9408067243835934</v>
      </c>
      <c r="R67" s="61">
        <f t="shared" si="4"/>
        <v>144.43076391713771</v>
      </c>
      <c r="S67" s="61">
        <f t="shared" si="5"/>
        <v>185.9081186063126</v>
      </c>
    </row>
    <row r="68" spans="1:19" x14ac:dyDescent="0.35">
      <c r="A68" s="43">
        <v>42856</v>
      </c>
      <c r="B68">
        <v>166921.19750000001</v>
      </c>
      <c r="C68">
        <v>374051.77100000001</v>
      </c>
      <c r="D68">
        <v>1303309.8255</v>
      </c>
      <c r="E68">
        <v>110740.4568</v>
      </c>
      <c r="F68">
        <v>363411.41850000003</v>
      </c>
      <c r="G68">
        <v>1239397.3259999999</v>
      </c>
      <c r="H68">
        <v>75549.594800000006</v>
      </c>
      <c r="I68">
        <f t="shared" si="6"/>
        <v>3482282.4005</v>
      </c>
      <c r="J68">
        <v>4926947.2862999998</v>
      </c>
      <c r="K68" s="42">
        <f t="shared" si="7"/>
        <v>70.678296278568411</v>
      </c>
      <c r="L68">
        <v>122875.088</v>
      </c>
      <c r="M68">
        <v>169931.61689999999</v>
      </c>
      <c r="N68">
        <v>0</v>
      </c>
      <c r="O68">
        <f t="shared" si="8"/>
        <v>292806.70490000001</v>
      </c>
      <c r="P68">
        <f t="shared" si="9"/>
        <v>5.9429640279323888</v>
      </c>
      <c r="R68" s="61">
        <f t="shared" si="4"/>
        <v>144.90273268078556</v>
      </c>
      <c r="S68" s="61">
        <f t="shared" si="5"/>
        <v>186.58335646757854</v>
      </c>
    </row>
    <row r="69" spans="1:19" x14ac:dyDescent="0.35">
      <c r="A69" s="43">
        <v>42887</v>
      </c>
      <c r="B69">
        <v>172686.50229999999</v>
      </c>
      <c r="C69">
        <v>376256.75219999999</v>
      </c>
      <c r="D69">
        <v>1307182.246</v>
      </c>
      <c r="E69">
        <v>110893.7325</v>
      </c>
      <c r="F69">
        <v>361197.45520000003</v>
      </c>
      <c r="G69">
        <v>1237122.1889</v>
      </c>
      <c r="H69">
        <v>76163.893400000001</v>
      </c>
      <c r="I69">
        <f t="shared" si="6"/>
        <v>3489174.9837000002</v>
      </c>
      <c r="J69">
        <v>4940428.5237999996</v>
      </c>
      <c r="K69" s="42">
        <f t="shared" si="7"/>
        <v>70.624946133544157</v>
      </c>
      <c r="L69">
        <v>127135.43459999999</v>
      </c>
      <c r="M69">
        <v>165911.0919</v>
      </c>
      <c r="N69">
        <v>0</v>
      </c>
      <c r="O69">
        <f t="shared" si="8"/>
        <v>293046.52649999998</v>
      </c>
      <c r="P69">
        <f t="shared" si="9"/>
        <v>5.9316013800883649</v>
      </c>
      <c r="R69" s="61">
        <f t="shared" ref="R69:R132" si="10">J69/J$4*100</f>
        <v>145.29921919467631</v>
      </c>
      <c r="S69" s="61">
        <f t="shared" ref="S69:S132" si="11">O69/O$4*100</f>
        <v>186.73617646224602</v>
      </c>
    </row>
    <row r="70" spans="1:19" x14ac:dyDescent="0.35">
      <c r="A70" s="43">
        <v>42917</v>
      </c>
      <c r="B70">
        <v>177144.23120000001</v>
      </c>
      <c r="C70">
        <v>377500.73790000001</v>
      </c>
      <c r="D70">
        <v>1313457.1801</v>
      </c>
      <c r="E70">
        <v>110569.9716</v>
      </c>
      <c r="F70">
        <v>377914.67200000002</v>
      </c>
      <c r="G70">
        <v>1222809.5274</v>
      </c>
      <c r="H70">
        <v>75797.088199999998</v>
      </c>
      <c r="I70">
        <f t="shared" si="6"/>
        <v>3503599.2319999998</v>
      </c>
      <c r="J70">
        <v>5008709.8224999998</v>
      </c>
      <c r="K70" s="42">
        <f t="shared" si="7"/>
        <v>69.950133989819491</v>
      </c>
      <c r="L70">
        <v>121142.05070000001</v>
      </c>
      <c r="M70">
        <v>171738.51120000001</v>
      </c>
      <c r="N70">
        <v>0</v>
      </c>
      <c r="O70">
        <f t="shared" si="8"/>
        <v>292880.56190000003</v>
      </c>
      <c r="P70">
        <f t="shared" si="9"/>
        <v>5.8474252308314876</v>
      </c>
      <c r="R70" s="61">
        <f t="shared" si="10"/>
        <v>147.30738899997036</v>
      </c>
      <c r="S70" s="61">
        <f t="shared" si="11"/>
        <v>186.63041989450159</v>
      </c>
    </row>
    <row r="71" spans="1:19" x14ac:dyDescent="0.35">
      <c r="A71" s="43">
        <v>42948</v>
      </c>
      <c r="B71">
        <v>167655.0871</v>
      </c>
      <c r="C71">
        <v>379721.54599999997</v>
      </c>
      <c r="D71">
        <v>1319457.0285</v>
      </c>
      <c r="E71">
        <v>110700.68210000001</v>
      </c>
      <c r="F71">
        <v>366458.10570000001</v>
      </c>
      <c r="G71">
        <v>1225141.5559</v>
      </c>
      <c r="H71">
        <v>76010.372499999998</v>
      </c>
      <c r="I71">
        <f t="shared" si="6"/>
        <v>3493123.6328000003</v>
      </c>
      <c r="J71">
        <v>5004424.4341000002</v>
      </c>
      <c r="K71" s="42">
        <f t="shared" si="7"/>
        <v>69.800706930410598</v>
      </c>
      <c r="L71">
        <v>112914.3789</v>
      </c>
      <c r="M71">
        <v>184957.4706</v>
      </c>
      <c r="N71">
        <v>0</v>
      </c>
      <c r="O71">
        <f t="shared" si="8"/>
        <v>297871.84950000001</v>
      </c>
      <c r="P71">
        <f t="shared" si="9"/>
        <v>5.952169993222598</v>
      </c>
      <c r="R71" s="61">
        <f t="shared" si="10"/>
        <v>147.18135467208438</v>
      </c>
      <c r="S71" s="61">
        <f t="shared" si="11"/>
        <v>189.81098638399183</v>
      </c>
    </row>
    <row r="72" spans="1:19" x14ac:dyDescent="0.35">
      <c r="A72" s="43">
        <v>42979</v>
      </c>
      <c r="B72">
        <v>167475.052</v>
      </c>
      <c r="C72">
        <v>380122.25410000002</v>
      </c>
      <c r="D72">
        <v>1325634.1516</v>
      </c>
      <c r="E72">
        <v>111191.8168</v>
      </c>
      <c r="F72">
        <v>394697.87060000002</v>
      </c>
      <c r="G72">
        <v>1249750.7280999999</v>
      </c>
      <c r="H72">
        <v>75122.066500000001</v>
      </c>
      <c r="I72">
        <f t="shared" si="6"/>
        <v>3553749.8067000001</v>
      </c>
      <c r="J72">
        <v>5111516.2291000001</v>
      </c>
      <c r="K72" s="42">
        <f t="shared" si="7"/>
        <v>69.524376866269279</v>
      </c>
      <c r="L72">
        <v>109218.4403</v>
      </c>
      <c r="M72">
        <v>190705.84710000001</v>
      </c>
      <c r="N72">
        <v>-1E-3</v>
      </c>
      <c r="O72">
        <f t="shared" si="8"/>
        <v>299924.28640000004</v>
      </c>
      <c r="P72">
        <f t="shared" si="9"/>
        <v>5.8676187838849643</v>
      </c>
      <c r="R72" s="61">
        <f t="shared" si="10"/>
        <v>150.33095072851873</v>
      </c>
      <c r="S72" s="61">
        <f t="shared" si="11"/>
        <v>191.11884771138426</v>
      </c>
    </row>
    <row r="73" spans="1:19" x14ac:dyDescent="0.35">
      <c r="A73" s="43">
        <v>43009</v>
      </c>
      <c r="B73">
        <v>186121.32209999999</v>
      </c>
      <c r="C73">
        <v>383263.42489999998</v>
      </c>
      <c r="D73">
        <v>1331753.0904000001</v>
      </c>
      <c r="E73">
        <v>111639.41770000001</v>
      </c>
      <c r="F73">
        <v>396318.8138</v>
      </c>
      <c r="G73">
        <v>1239549.7312</v>
      </c>
      <c r="H73">
        <v>74867.823000000004</v>
      </c>
      <c r="I73">
        <f t="shared" si="6"/>
        <v>3573777.9771000007</v>
      </c>
      <c r="J73">
        <v>5117354.0093</v>
      </c>
      <c r="K73" s="42">
        <f t="shared" si="7"/>
        <v>69.836442243495597</v>
      </c>
      <c r="L73">
        <v>112517.19160000001</v>
      </c>
      <c r="M73">
        <v>188391.71900000001</v>
      </c>
      <c r="N73">
        <v>1E-3</v>
      </c>
      <c r="O73">
        <f t="shared" si="8"/>
        <v>300908.91159999999</v>
      </c>
      <c r="P73">
        <f t="shared" si="9"/>
        <v>5.8801660204305692</v>
      </c>
      <c r="R73" s="61">
        <f t="shared" si="10"/>
        <v>150.50264128143411</v>
      </c>
      <c r="S73" s="61">
        <f t="shared" si="11"/>
        <v>191.74627417260993</v>
      </c>
    </row>
    <row r="74" spans="1:19" x14ac:dyDescent="0.35">
      <c r="A74" s="43">
        <v>43040</v>
      </c>
      <c r="B74">
        <v>167485.35769999999</v>
      </c>
      <c r="C74">
        <v>386248.27590000001</v>
      </c>
      <c r="D74">
        <v>1338146.6054</v>
      </c>
      <c r="E74">
        <v>112880.4912</v>
      </c>
      <c r="F74">
        <v>371509.027</v>
      </c>
      <c r="G74">
        <v>1264443.5626000001</v>
      </c>
      <c r="H74">
        <v>74468.252299999993</v>
      </c>
      <c r="I74">
        <f t="shared" si="6"/>
        <v>3566245.0674999999</v>
      </c>
      <c r="J74">
        <v>5101424.2954000002</v>
      </c>
      <c r="K74" s="42">
        <f t="shared" si="7"/>
        <v>69.906850734131538</v>
      </c>
      <c r="L74">
        <v>109475.0866</v>
      </c>
      <c r="M74">
        <v>202245.2291</v>
      </c>
      <c r="N74">
        <v>0</v>
      </c>
      <c r="O74">
        <f t="shared" si="8"/>
        <v>311720.31569999998</v>
      </c>
      <c r="P74">
        <f t="shared" si="9"/>
        <v>6.1104565636910646</v>
      </c>
      <c r="R74" s="61">
        <f t="shared" si="10"/>
        <v>150.03414447381624</v>
      </c>
      <c r="S74" s="61">
        <f t="shared" si="11"/>
        <v>198.63555652628506</v>
      </c>
    </row>
    <row r="75" spans="1:19" x14ac:dyDescent="0.35">
      <c r="A75" s="43">
        <v>43070</v>
      </c>
      <c r="B75">
        <v>148640.32440000001</v>
      </c>
      <c r="C75">
        <v>387197.84830000001</v>
      </c>
      <c r="D75">
        <v>1339471.6303999999</v>
      </c>
      <c r="E75">
        <v>112239.2579</v>
      </c>
      <c r="F75">
        <v>340510.6116</v>
      </c>
      <c r="G75">
        <v>1266144.4317999999</v>
      </c>
      <c r="H75">
        <v>74130.028699999995</v>
      </c>
      <c r="I75">
        <f t="shared" si="6"/>
        <v>3520074.0756999999</v>
      </c>
      <c r="J75">
        <v>5152476.3700999999</v>
      </c>
      <c r="K75" s="42">
        <f t="shared" si="7"/>
        <v>68.318102264905335</v>
      </c>
      <c r="L75">
        <v>107092.2153</v>
      </c>
      <c r="M75">
        <v>204086.48629999999</v>
      </c>
      <c r="N75">
        <v>-1E-3</v>
      </c>
      <c r="O75">
        <f t="shared" si="8"/>
        <v>311178.70059999998</v>
      </c>
      <c r="P75">
        <f t="shared" si="9"/>
        <v>6.0394008288088585</v>
      </c>
      <c r="R75" s="61">
        <f t="shared" si="10"/>
        <v>151.53559855951826</v>
      </c>
      <c r="S75" s="61">
        <f t="shared" si="11"/>
        <v>198.2904265767983</v>
      </c>
    </row>
    <row r="76" spans="1:19" x14ac:dyDescent="0.35">
      <c r="A76" s="43">
        <v>43101</v>
      </c>
      <c r="B76">
        <v>185161.47829999999</v>
      </c>
      <c r="C76">
        <v>385893.46130000002</v>
      </c>
      <c r="D76">
        <v>1344552.2375</v>
      </c>
      <c r="E76">
        <v>113473.87609999999</v>
      </c>
      <c r="F76">
        <v>309450.10470000003</v>
      </c>
      <c r="G76">
        <v>1267315.9516</v>
      </c>
      <c r="H76">
        <v>89196.174499999994</v>
      </c>
      <c r="I76">
        <f t="shared" si="6"/>
        <v>3516650.9350000001</v>
      </c>
      <c r="J76">
        <v>5134614.2248999998</v>
      </c>
      <c r="K76" s="42">
        <f t="shared" si="7"/>
        <v>68.489097349246123</v>
      </c>
      <c r="L76">
        <v>110112.5938</v>
      </c>
      <c r="M76">
        <v>213270.579</v>
      </c>
      <c r="N76">
        <v>0</v>
      </c>
      <c r="O76">
        <f t="shared" si="8"/>
        <v>323383.1728</v>
      </c>
      <c r="P76">
        <f t="shared" si="9"/>
        <v>6.2981006680457696</v>
      </c>
      <c r="R76" s="61">
        <f t="shared" si="10"/>
        <v>151.01026847161211</v>
      </c>
      <c r="S76" s="61">
        <f t="shared" si="11"/>
        <v>206.06740486617508</v>
      </c>
    </row>
    <row r="77" spans="1:19" x14ac:dyDescent="0.35">
      <c r="A77" s="43">
        <v>43132</v>
      </c>
      <c r="B77">
        <v>187432.22159999999</v>
      </c>
      <c r="C77">
        <v>388552.85479999997</v>
      </c>
      <c r="D77">
        <v>1352346.2549999999</v>
      </c>
      <c r="E77">
        <v>114755.1044</v>
      </c>
      <c r="F77">
        <v>314916.46669999999</v>
      </c>
      <c r="G77">
        <v>1296075.4057</v>
      </c>
      <c r="H77">
        <v>89690.818899999998</v>
      </c>
      <c r="I77">
        <f t="shared" si="6"/>
        <v>3564387.4893</v>
      </c>
      <c r="J77">
        <v>5190229.9440000001</v>
      </c>
      <c r="K77" s="42">
        <f t="shared" si="7"/>
        <v>68.674943649086231</v>
      </c>
      <c r="L77">
        <v>99258.175300000003</v>
      </c>
      <c r="M77">
        <v>232960.84719999999</v>
      </c>
      <c r="N77">
        <v>1E-3</v>
      </c>
      <c r="O77">
        <f t="shared" si="8"/>
        <v>332219.02349999995</v>
      </c>
      <c r="P77">
        <f t="shared" si="9"/>
        <v>6.4008536632187392</v>
      </c>
      <c r="R77" s="61">
        <f t="shared" si="10"/>
        <v>152.64594046266541</v>
      </c>
      <c r="S77" s="61">
        <f t="shared" si="11"/>
        <v>211.69781787674955</v>
      </c>
    </row>
    <row r="78" spans="1:19" x14ac:dyDescent="0.35">
      <c r="A78" s="43">
        <v>43160</v>
      </c>
      <c r="B78">
        <v>163904.69930000001</v>
      </c>
      <c r="C78">
        <v>391248.84</v>
      </c>
      <c r="D78">
        <v>1355816.7852</v>
      </c>
      <c r="E78">
        <v>114254.20269999999</v>
      </c>
      <c r="F78">
        <v>327750.23259999999</v>
      </c>
      <c r="G78">
        <v>1317335.4467</v>
      </c>
      <c r="H78">
        <v>91804.887499999997</v>
      </c>
      <c r="I78">
        <f t="shared" si="6"/>
        <v>3578505.3190000001</v>
      </c>
      <c r="J78">
        <v>5196186.0504999999</v>
      </c>
      <c r="K78" s="42">
        <f t="shared" si="7"/>
        <v>68.867921283450968</v>
      </c>
      <c r="L78">
        <v>86472.618799999997</v>
      </c>
      <c r="M78">
        <v>243152.6539</v>
      </c>
      <c r="N78">
        <v>0</v>
      </c>
      <c r="O78">
        <f t="shared" si="8"/>
        <v>329625.27269999997</v>
      </c>
      <c r="P78">
        <f t="shared" si="9"/>
        <v>6.3436002771356108</v>
      </c>
      <c r="R78" s="61">
        <f t="shared" si="10"/>
        <v>152.82111102119512</v>
      </c>
      <c r="S78" s="61">
        <f t="shared" si="11"/>
        <v>210.04501853163299</v>
      </c>
    </row>
    <row r="79" spans="1:19" x14ac:dyDescent="0.35">
      <c r="A79" s="43">
        <v>43191</v>
      </c>
      <c r="B79">
        <v>178777.038</v>
      </c>
      <c r="C79">
        <v>390831.20120000001</v>
      </c>
      <c r="D79">
        <v>1359862.7874</v>
      </c>
      <c r="E79">
        <v>115076.7056</v>
      </c>
      <c r="F79">
        <v>315497.56459999998</v>
      </c>
      <c r="G79">
        <v>1297856.3787</v>
      </c>
      <c r="H79">
        <v>94203.941200000001</v>
      </c>
      <c r="I79">
        <f t="shared" si="6"/>
        <v>3563697.7342999997</v>
      </c>
      <c r="J79">
        <v>5197015.2756000003</v>
      </c>
      <c r="K79" s="42">
        <f t="shared" si="7"/>
        <v>68.572008072240422</v>
      </c>
      <c r="L79">
        <v>106792.8824</v>
      </c>
      <c r="M79">
        <v>228515.02919999999</v>
      </c>
      <c r="N79">
        <v>0</v>
      </c>
      <c r="O79">
        <f t="shared" si="8"/>
        <v>335307.91159999999</v>
      </c>
      <c r="P79">
        <f t="shared" si="9"/>
        <v>6.4519323846183685</v>
      </c>
      <c r="R79" s="61">
        <f t="shared" si="10"/>
        <v>152.84549873553738</v>
      </c>
      <c r="S79" s="61">
        <f t="shared" si="11"/>
        <v>213.6661304181157</v>
      </c>
    </row>
    <row r="80" spans="1:19" x14ac:dyDescent="0.35">
      <c r="A80" s="43">
        <v>43221</v>
      </c>
      <c r="B80">
        <v>166070.94639999999</v>
      </c>
      <c r="C80">
        <v>394870.39569999999</v>
      </c>
      <c r="D80">
        <v>1365714.6602</v>
      </c>
      <c r="E80">
        <v>115957.13009999999</v>
      </c>
      <c r="F80">
        <v>309268.7304</v>
      </c>
      <c r="G80">
        <v>1291554.7672999999</v>
      </c>
      <c r="H80">
        <v>95548.816200000001</v>
      </c>
      <c r="I80">
        <f t="shared" si="6"/>
        <v>3547887.8139000004</v>
      </c>
      <c r="J80">
        <v>5159497.3870000001</v>
      </c>
      <c r="K80" s="42">
        <f t="shared" si="7"/>
        <v>68.764213794144908</v>
      </c>
      <c r="L80">
        <v>106590.38589999999</v>
      </c>
      <c r="M80">
        <v>237148.37899999999</v>
      </c>
      <c r="N80">
        <v>0</v>
      </c>
      <c r="O80">
        <f t="shared" si="8"/>
        <v>343738.76489999995</v>
      </c>
      <c r="P80">
        <f t="shared" si="9"/>
        <v>6.6622529118067364</v>
      </c>
      <c r="R80" s="61">
        <f t="shared" si="10"/>
        <v>151.74208839508782</v>
      </c>
      <c r="S80" s="61">
        <f t="shared" si="11"/>
        <v>219.0384695082912</v>
      </c>
    </row>
    <row r="81" spans="1:19" x14ac:dyDescent="0.35">
      <c r="A81" s="43">
        <v>43252</v>
      </c>
      <c r="B81">
        <v>170169.8928</v>
      </c>
      <c r="C81">
        <v>396586.35110000003</v>
      </c>
      <c r="D81">
        <v>1370398.1269</v>
      </c>
      <c r="E81">
        <v>116600.7043</v>
      </c>
      <c r="F81">
        <v>343189.69260000001</v>
      </c>
      <c r="G81">
        <v>1318530.8056999999</v>
      </c>
      <c r="H81">
        <v>95164.333899999998</v>
      </c>
      <c r="I81">
        <f t="shared" si="6"/>
        <v>3620311.2395000001</v>
      </c>
      <c r="J81">
        <v>5289362.1782999998</v>
      </c>
      <c r="K81" s="42">
        <f t="shared" si="7"/>
        <v>68.445137947871956</v>
      </c>
      <c r="L81">
        <v>102380.1801</v>
      </c>
      <c r="M81">
        <v>252931.31690000001</v>
      </c>
      <c r="N81">
        <v>0</v>
      </c>
      <c r="O81">
        <f t="shared" si="8"/>
        <v>355311.49699999997</v>
      </c>
      <c r="P81">
        <f t="shared" si="9"/>
        <v>6.7174733932513027</v>
      </c>
      <c r="R81" s="61">
        <f t="shared" si="10"/>
        <v>155.56144387930723</v>
      </c>
      <c r="S81" s="61">
        <f t="shared" si="11"/>
        <v>226.41288806696301</v>
      </c>
    </row>
    <row r="82" spans="1:19" x14ac:dyDescent="0.35">
      <c r="A82" s="43">
        <v>43282</v>
      </c>
      <c r="B82">
        <v>164588.17920000001</v>
      </c>
      <c r="C82">
        <v>399182.0686</v>
      </c>
      <c r="D82">
        <v>1374497.0804999999</v>
      </c>
      <c r="E82">
        <v>117142.4365</v>
      </c>
      <c r="F82">
        <v>347479.5503</v>
      </c>
      <c r="G82">
        <v>1310346.7596</v>
      </c>
      <c r="H82">
        <v>103246.6813</v>
      </c>
      <c r="I82">
        <f t="shared" si="6"/>
        <v>3609989.3934000004</v>
      </c>
      <c r="J82">
        <v>5237624.5723999999</v>
      </c>
      <c r="K82" s="42">
        <f t="shared" si="7"/>
        <v>68.924172465950917</v>
      </c>
      <c r="L82">
        <v>105316.32279999999</v>
      </c>
      <c r="M82">
        <v>254595.5324</v>
      </c>
      <c r="N82">
        <v>-1E-3</v>
      </c>
      <c r="O82">
        <f t="shared" si="8"/>
        <v>359911.8542</v>
      </c>
      <c r="P82">
        <f t="shared" si="9"/>
        <v>6.8716619380583088</v>
      </c>
      <c r="R82" s="61">
        <f t="shared" si="10"/>
        <v>154.03982815223873</v>
      </c>
      <c r="S82" s="61">
        <f t="shared" si="11"/>
        <v>229.34434446110171</v>
      </c>
    </row>
    <row r="83" spans="1:19" x14ac:dyDescent="0.35">
      <c r="A83" s="43">
        <v>43313</v>
      </c>
      <c r="B83">
        <v>173147.72589999999</v>
      </c>
      <c r="C83">
        <v>402004.28940000001</v>
      </c>
      <c r="D83">
        <v>1375831.3529999999</v>
      </c>
      <c r="E83">
        <v>117895.9792</v>
      </c>
      <c r="F83">
        <v>391687.34240000002</v>
      </c>
      <c r="G83">
        <v>1339045.8517</v>
      </c>
      <c r="H83">
        <v>104716.1499</v>
      </c>
      <c r="I83">
        <f t="shared" si="6"/>
        <v>3694896.3916999996</v>
      </c>
      <c r="J83">
        <v>5410560.9107999997</v>
      </c>
      <c r="K83" s="42">
        <f t="shared" si="7"/>
        <v>68.290449966557645</v>
      </c>
      <c r="L83">
        <v>109539.56269999999</v>
      </c>
      <c r="M83">
        <v>250386.46179999999</v>
      </c>
      <c r="N83">
        <v>1E-3</v>
      </c>
      <c r="O83">
        <f t="shared" si="8"/>
        <v>359926.02549999999</v>
      </c>
      <c r="P83">
        <f t="shared" si="9"/>
        <v>6.6522867302270461</v>
      </c>
      <c r="R83" s="61">
        <f t="shared" si="10"/>
        <v>159.12592844067669</v>
      </c>
      <c r="S83" s="61">
        <f t="shared" si="11"/>
        <v>229.3533747485755</v>
      </c>
    </row>
    <row r="84" spans="1:19" x14ac:dyDescent="0.35">
      <c r="A84" s="43">
        <v>43344</v>
      </c>
      <c r="B84">
        <v>178241.22880000001</v>
      </c>
      <c r="C84">
        <v>403770.88799999998</v>
      </c>
      <c r="D84">
        <v>1383026.6353</v>
      </c>
      <c r="E84">
        <v>118830.6746</v>
      </c>
      <c r="F84">
        <v>366626.85460000002</v>
      </c>
      <c r="G84">
        <v>1352021.3165</v>
      </c>
      <c r="H84">
        <v>106626.70909999999</v>
      </c>
      <c r="I84">
        <f t="shared" si="6"/>
        <v>3695890.8886999995</v>
      </c>
      <c r="J84">
        <v>5409904.1845000004</v>
      </c>
      <c r="K84" s="42">
        <f t="shared" si="7"/>
        <v>68.317122866781148</v>
      </c>
      <c r="L84">
        <v>108508.0637</v>
      </c>
      <c r="M84">
        <v>260495.29190000001</v>
      </c>
      <c r="N84">
        <v>1E-3</v>
      </c>
      <c r="O84">
        <f t="shared" si="8"/>
        <v>369003.3566</v>
      </c>
      <c r="P84">
        <f t="shared" si="9"/>
        <v>6.8208852507450537</v>
      </c>
      <c r="R84" s="61">
        <f t="shared" si="10"/>
        <v>159.10661395851088</v>
      </c>
      <c r="S84" s="61">
        <f t="shared" si="11"/>
        <v>235.13766478040375</v>
      </c>
    </row>
    <row r="85" spans="1:19" x14ac:dyDescent="0.35">
      <c r="A85" s="43">
        <v>43374</v>
      </c>
      <c r="B85">
        <v>176829.26329999999</v>
      </c>
      <c r="C85">
        <v>406994.17219999997</v>
      </c>
      <c r="D85">
        <v>1390784.3398</v>
      </c>
      <c r="E85">
        <v>119481.9408</v>
      </c>
      <c r="F85">
        <v>371436.07290000003</v>
      </c>
      <c r="G85">
        <v>1327355.3688000001</v>
      </c>
      <c r="H85">
        <v>108690.0987</v>
      </c>
      <c r="I85">
        <f t="shared" si="6"/>
        <v>3684191.0591000002</v>
      </c>
      <c r="J85">
        <v>5466101.0076000001</v>
      </c>
      <c r="K85" s="42">
        <f t="shared" si="7"/>
        <v>67.400713122160496</v>
      </c>
      <c r="L85">
        <v>74994.670199999993</v>
      </c>
      <c r="M85">
        <v>305595.77559999999</v>
      </c>
      <c r="N85">
        <v>0</v>
      </c>
      <c r="O85">
        <f t="shared" si="8"/>
        <v>380590.44579999999</v>
      </c>
      <c r="P85">
        <f t="shared" si="9"/>
        <v>6.9627408141714113</v>
      </c>
      <c r="R85" s="61">
        <f t="shared" si="10"/>
        <v>160.75937636126915</v>
      </c>
      <c r="S85" s="61">
        <f t="shared" si="11"/>
        <v>242.52123202270303</v>
      </c>
    </row>
    <row r="86" spans="1:19" x14ac:dyDescent="0.35">
      <c r="A86" s="43">
        <v>43405</v>
      </c>
      <c r="B86">
        <v>170226.6876</v>
      </c>
      <c r="C86">
        <v>411299.67739999999</v>
      </c>
      <c r="D86">
        <v>1399426.8905</v>
      </c>
      <c r="E86">
        <v>121251.5566</v>
      </c>
      <c r="F86">
        <v>357632.83039999998</v>
      </c>
      <c r="G86">
        <v>1340975.027</v>
      </c>
      <c r="H86">
        <v>109075.59540000001</v>
      </c>
      <c r="I86">
        <f t="shared" si="6"/>
        <v>3691737.0740999999</v>
      </c>
      <c r="J86">
        <v>5463830.6640999997</v>
      </c>
      <c r="K86" s="42">
        <f t="shared" si="7"/>
        <v>67.56682812951162</v>
      </c>
      <c r="L86">
        <v>74228.716499999995</v>
      </c>
      <c r="M86">
        <v>315671.88380000001</v>
      </c>
      <c r="N86">
        <v>1E-3</v>
      </c>
      <c r="O86">
        <f t="shared" si="8"/>
        <v>389900.60129999998</v>
      </c>
      <c r="P86">
        <f t="shared" si="9"/>
        <v>7.1360301090924141</v>
      </c>
      <c r="R86" s="61">
        <f t="shared" si="10"/>
        <v>160.69260499998649</v>
      </c>
      <c r="S86" s="61">
        <f t="shared" si="11"/>
        <v>248.45388326789345</v>
      </c>
    </row>
    <row r="87" spans="1:19" x14ac:dyDescent="0.35">
      <c r="A87" s="43">
        <v>43435</v>
      </c>
      <c r="B87">
        <v>200899.11629999999</v>
      </c>
      <c r="C87">
        <v>413933.92109999998</v>
      </c>
      <c r="D87">
        <v>1403271.8174000001</v>
      </c>
      <c r="E87">
        <v>120280.5064</v>
      </c>
      <c r="F87">
        <v>389411.71789999999</v>
      </c>
      <c r="G87">
        <v>1370790.3581999999</v>
      </c>
      <c r="H87">
        <v>111385.3947</v>
      </c>
      <c r="I87">
        <f t="shared" si="6"/>
        <v>3787202.0426000003</v>
      </c>
      <c r="J87">
        <v>5515751.0022999998</v>
      </c>
      <c r="K87" s="42">
        <f t="shared" si="7"/>
        <v>68.661584633185655</v>
      </c>
      <c r="L87">
        <v>74990.335800000001</v>
      </c>
      <c r="M87">
        <v>313030.34029999998</v>
      </c>
      <c r="N87">
        <v>0</v>
      </c>
      <c r="O87">
        <f t="shared" si="8"/>
        <v>388020.67609999998</v>
      </c>
      <c r="P87">
        <f t="shared" si="9"/>
        <v>7.0347750639613755</v>
      </c>
      <c r="R87" s="61">
        <f t="shared" si="10"/>
        <v>162.2195949289858</v>
      </c>
      <c r="S87" s="61">
        <f t="shared" si="11"/>
        <v>247.25595047518715</v>
      </c>
    </row>
    <row r="88" spans="1:19" x14ac:dyDescent="0.35">
      <c r="A88" s="43">
        <v>43466</v>
      </c>
      <c r="B88">
        <v>195093.1746</v>
      </c>
      <c r="C88">
        <v>415499.81319999998</v>
      </c>
      <c r="D88">
        <v>1406887.3539</v>
      </c>
      <c r="E88">
        <v>122525.6146</v>
      </c>
      <c r="F88">
        <v>334731.56670000002</v>
      </c>
      <c r="G88">
        <v>1385889.8267000001</v>
      </c>
      <c r="H88">
        <v>113760.59880000001</v>
      </c>
      <c r="I88">
        <f t="shared" si="6"/>
        <v>3746866.7509000003</v>
      </c>
      <c r="J88">
        <v>5514656.6457000002</v>
      </c>
      <c r="K88" s="42">
        <f t="shared" si="7"/>
        <v>67.943790368555099</v>
      </c>
      <c r="L88">
        <v>74264.883100000006</v>
      </c>
      <c r="M88">
        <v>310467.76380000002</v>
      </c>
      <c r="N88">
        <v>1E-3</v>
      </c>
      <c r="O88">
        <f t="shared" si="8"/>
        <v>384732.64790000004</v>
      </c>
      <c r="P88">
        <f t="shared" si="9"/>
        <v>6.97654763692299</v>
      </c>
      <c r="R88" s="61">
        <f t="shared" si="10"/>
        <v>162.18740963195449</v>
      </c>
      <c r="S88" s="61">
        <f t="shared" si="11"/>
        <v>245.16074115296357</v>
      </c>
    </row>
    <row r="89" spans="1:19" x14ac:dyDescent="0.35">
      <c r="A89" s="43">
        <v>43497</v>
      </c>
      <c r="B89">
        <v>212865.77669999999</v>
      </c>
      <c r="C89">
        <v>417898.19699999999</v>
      </c>
      <c r="D89">
        <v>1415761.5713</v>
      </c>
      <c r="E89">
        <v>124227.23820000001</v>
      </c>
      <c r="F89">
        <v>351885.11290000001</v>
      </c>
      <c r="G89">
        <v>1400335.0821</v>
      </c>
      <c r="H89">
        <v>114842.2641</v>
      </c>
      <c r="I89">
        <f t="shared" si="6"/>
        <v>3808130.7141</v>
      </c>
      <c r="J89">
        <v>5533788.2873</v>
      </c>
      <c r="K89" s="42">
        <f t="shared" si="7"/>
        <v>68.815981320420761</v>
      </c>
      <c r="L89">
        <v>84237.515199999994</v>
      </c>
      <c r="M89">
        <v>298504.36800000002</v>
      </c>
      <c r="N89">
        <v>-1E-3</v>
      </c>
      <c r="O89">
        <f t="shared" si="8"/>
        <v>382741.88220000005</v>
      </c>
      <c r="P89">
        <f t="shared" si="9"/>
        <v>6.9164532925552944</v>
      </c>
      <c r="R89" s="61">
        <f t="shared" si="10"/>
        <v>162.75007592152855</v>
      </c>
      <c r="S89" s="61">
        <f t="shared" si="11"/>
        <v>243.89217817257222</v>
      </c>
    </row>
    <row r="90" spans="1:19" x14ac:dyDescent="0.35">
      <c r="A90" s="43">
        <v>43525</v>
      </c>
      <c r="B90">
        <v>224371.0442</v>
      </c>
      <c r="C90">
        <v>420519.77480000001</v>
      </c>
      <c r="D90">
        <v>1419590.7389</v>
      </c>
      <c r="E90">
        <v>124621.3872</v>
      </c>
      <c r="F90">
        <v>386895.98320000002</v>
      </c>
      <c r="G90">
        <v>1424745.9898999999</v>
      </c>
      <c r="H90">
        <v>116136.44010000001</v>
      </c>
      <c r="I90">
        <f t="shared" si="6"/>
        <v>3884608.4780999999</v>
      </c>
      <c r="J90">
        <v>5648725.0926000001</v>
      </c>
      <c r="K90" s="42">
        <f t="shared" si="7"/>
        <v>68.769650043493073</v>
      </c>
      <c r="L90">
        <v>86361.452000000005</v>
      </c>
      <c r="M90">
        <v>309281.1593</v>
      </c>
      <c r="N90">
        <v>0</v>
      </c>
      <c r="O90">
        <f t="shared" si="8"/>
        <v>395642.61129999999</v>
      </c>
      <c r="P90">
        <f t="shared" si="9"/>
        <v>7.0041045512783713</v>
      </c>
      <c r="R90" s="61">
        <f t="shared" si="10"/>
        <v>166.13039566228969</v>
      </c>
      <c r="S90" s="61">
        <f t="shared" si="11"/>
        <v>252.11282782326586</v>
      </c>
    </row>
    <row r="91" spans="1:19" x14ac:dyDescent="0.35">
      <c r="A91" s="43">
        <v>43556</v>
      </c>
      <c r="B91">
        <v>241386.02590000001</v>
      </c>
      <c r="C91">
        <v>425515.57339999999</v>
      </c>
      <c r="D91">
        <v>1423399.4080000001</v>
      </c>
      <c r="E91">
        <v>125698.81200000001</v>
      </c>
      <c r="F91">
        <v>380444.0392</v>
      </c>
      <c r="G91">
        <v>1447255.2571</v>
      </c>
      <c r="H91">
        <v>117336.3726</v>
      </c>
      <c r="I91">
        <f t="shared" si="6"/>
        <v>3926362.7430000002</v>
      </c>
      <c r="J91">
        <v>5680641.5866</v>
      </c>
      <c r="K91" s="42">
        <f t="shared" si="7"/>
        <v>69.118297346233788</v>
      </c>
      <c r="L91">
        <v>79005.722299999994</v>
      </c>
      <c r="M91">
        <v>308423.98479999998</v>
      </c>
      <c r="N91">
        <v>-1E-3</v>
      </c>
      <c r="O91">
        <f t="shared" si="8"/>
        <v>387429.70610000001</v>
      </c>
      <c r="P91">
        <f t="shared" si="9"/>
        <v>6.8201751544033948</v>
      </c>
      <c r="R91" s="61">
        <f t="shared" si="10"/>
        <v>167.06906760851686</v>
      </c>
      <c r="S91" s="61">
        <f t="shared" si="11"/>
        <v>246.87937041630735</v>
      </c>
    </row>
    <row r="92" spans="1:19" x14ac:dyDescent="0.35">
      <c r="A92" s="43">
        <v>43586</v>
      </c>
      <c r="B92">
        <v>271038.39769999997</v>
      </c>
      <c r="C92">
        <v>426242.96830000001</v>
      </c>
      <c r="D92">
        <v>1430843.6717999999</v>
      </c>
      <c r="E92">
        <v>126943.0502</v>
      </c>
      <c r="F92">
        <v>368584.4093</v>
      </c>
      <c r="G92">
        <v>1436465.6021</v>
      </c>
      <c r="H92">
        <v>118141.91740000001</v>
      </c>
      <c r="I92">
        <f t="shared" si="6"/>
        <v>3941976.1819999996</v>
      </c>
      <c r="J92">
        <v>5731186.7947000004</v>
      </c>
      <c r="K92" s="42">
        <f t="shared" si="7"/>
        <v>68.781149929459644</v>
      </c>
      <c r="L92">
        <v>77925.795400000003</v>
      </c>
      <c r="M92">
        <v>316209.61629999999</v>
      </c>
      <c r="N92">
        <v>0</v>
      </c>
      <c r="O92">
        <f t="shared" si="8"/>
        <v>394135.4117</v>
      </c>
      <c r="P92">
        <f t="shared" si="9"/>
        <v>6.8770295894819293</v>
      </c>
      <c r="R92" s="61">
        <f t="shared" si="10"/>
        <v>168.55561462272476</v>
      </c>
      <c r="S92" s="61">
        <f t="shared" si="11"/>
        <v>251.15240459685572</v>
      </c>
    </row>
    <row r="93" spans="1:19" x14ac:dyDescent="0.35">
      <c r="A93" s="43">
        <v>43617</v>
      </c>
      <c r="B93">
        <v>284351.45740000001</v>
      </c>
      <c r="C93">
        <v>427949.21360000002</v>
      </c>
      <c r="D93">
        <v>1438739.7027</v>
      </c>
      <c r="E93">
        <v>129063.7862</v>
      </c>
      <c r="F93">
        <v>366838.41729999997</v>
      </c>
      <c r="G93">
        <v>1427779.3118</v>
      </c>
      <c r="H93">
        <v>114781.4169</v>
      </c>
      <c r="I93">
        <f t="shared" si="6"/>
        <v>3959940.4721000004</v>
      </c>
      <c r="J93">
        <v>5792691.3501000004</v>
      </c>
      <c r="K93" s="42">
        <f t="shared" si="7"/>
        <v>68.360978218382712</v>
      </c>
      <c r="L93">
        <v>82392.526500000007</v>
      </c>
      <c r="M93">
        <v>328788.63150000002</v>
      </c>
      <c r="N93">
        <v>0</v>
      </c>
      <c r="O93">
        <f t="shared" si="8"/>
        <v>411181.15800000005</v>
      </c>
      <c r="P93">
        <f t="shared" si="9"/>
        <v>7.0982749321332612</v>
      </c>
      <c r="R93" s="61">
        <f t="shared" si="10"/>
        <v>170.36447873916421</v>
      </c>
      <c r="S93" s="61">
        <f t="shared" si="11"/>
        <v>262.01435722609972</v>
      </c>
    </row>
    <row r="94" spans="1:19" x14ac:dyDescent="0.35">
      <c r="A94" s="43">
        <v>43647</v>
      </c>
      <c r="B94">
        <v>276321.97470000002</v>
      </c>
      <c r="C94">
        <v>432135.78029999998</v>
      </c>
      <c r="D94">
        <v>1448638.0223999999</v>
      </c>
      <c r="E94">
        <v>129183.34819999999</v>
      </c>
      <c r="F94">
        <v>366467.44880000001</v>
      </c>
      <c r="G94">
        <v>1420246.1192000001</v>
      </c>
      <c r="H94">
        <v>115313.447</v>
      </c>
      <c r="I94">
        <f t="shared" si="6"/>
        <v>3957679.2465999997</v>
      </c>
      <c r="J94">
        <v>5797729.9382999996</v>
      </c>
      <c r="K94" s="42">
        <f t="shared" si="7"/>
        <v>68.26256636162779</v>
      </c>
      <c r="L94">
        <v>86092.076000000001</v>
      </c>
      <c r="M94">
        <v>327738.18280000001</v>
      </c>
      <c r="N94">
        <v>2E-3</v>
      </c>
      <c r="O94">
        <f t="shared" si="8"/>
        <v>413830.26079999999</v>
      </c>
      <c r="P94">
        <f t="shared" si="9"/>
        <v>7.1377981590039798</v>
      </c>
      <c r="R94" s="61">
        <f t="shared" si="10"/>
        <v>170.51266485860234</v>
      </c>
      <c r="S94" s="61">
        <f t="shared" si="11"/>
        <v>263.70242817454488</v>
      </c>
    </row>
    <row r="95" spans="1:19" x14ac:dyDescent="0.35">
      <c r="A95" s="43">
        <v>43678</v>
      </c>
      <c r="B95">
        <v>237885.77129999999</v>
      </c>
      <c r="C95">
        <v>433346.80300000001</v>
      </c>
      <c r="D95">
        <v>1457861.0478999999</v>
      </c>
      <c r="E95">
        <v>130205.99860000001</v>
      </c>
      <c r="F95">
        <v>370318.60930000001</v>
      </c>
      <c r="G95">
        <v>1439492.3219999999</v>
      </c>
      <c r="H95">
        <v>117768.1367</v>
      </c>
      <c r="I95">
        <f t="shared" si="6"/>
        <v>3951342.4153999998</v>
      </c>
      <c r="J95">
        <v>5892248.8088999996</v>
      </c>
      <c r="K95" s="42">
        <f t="shared" si="7"/>
        <v>67.060006180181318</v>
      </c>
      <c r="L95">
        <v>84193.326400000005</v>
      </c>
      <c r="M95">
        <v>345687.17839999998</v>
      </c>
      <c r="N95">
        <v>-1E-3</v>
      </c>
      <c r="O95">
        <f t="shared" si="8"/>
        <v>429880.50380000001</v>
      </c>
      <c r="P95">
        <f t="shared" si="9"/>
        <v>7.2956950349870358</v>
      </c>
      <c r="R95" s="61">
        <f t="shared" si="10"/>
        <v>173.29248811303927</v>
      </c>
      <c r="S95" s="61">
        <f t="shared" si="11"/>
        <v>273.93002256000477</v>
      </c>
    </row>
    <row r="96" spans="1:19" x14ac:dyDescent="0.35">
      <c r="A96" s="43">
        <v>43709</v>
      </c>
      <c r="B96">
        <v>264320.13870000001</v>
      </c>
      <c r="C96">
        <v>436695.75420000002</v>
      </c>
      <c r="D96">
        <v>1465492.7782000001</v>
      </c>
      <c r="E96">
        <v>131773.8383</v>
      </c>
      <c r="F96">
        <v>366012.72600000002</v>
      </c>
      <c r="G96">
        <v>1434021.1044000001</v>
      </c>
      <c r="H96">
        <v>118678.6811</v>
      </c>
      <c r="I96">
        <f t="shared" si="6"/>
        <v>3979637.6586999996</v>
      </c>
      <c r="J96">
        <v>5894979.9736000001</v>
      </c>
      <c r="K96" s="42">
        <f t="shared" si="7"/>
        <v>67.508925840670457</v>
      </c>
      <c r="L96">
        <v>84473.31</v>
      </c>
      <c r="M96">
        <v>364203.71970000002</v>
      </c>
      <c r="N96">
        <v>0</v>
      </c>
      <c r="O96">
        <f t="shared" si="8"/>
        <v>448677.02970000001</v>
      </c>
      <c r="P96">
        <f t="shared" si="9"/>
        <v>7.6111713985348421</v>
      </c>
      <c r="R96" s="61">
        <f t="shared" si="10"/>
        <v>173.37281233926586</v>
      </c>
      <c r="S96" s="61">
        <f t="shared" si="11"/>
        <v>285.90761335168264</v>
      </c>
    </row>
    <row r="97" spans="1:19" x14ac:dyDescent="0.35">
      <c r="A97" s="43">
        <v>43739</v>
      </c>
      <c r="B97">
        <v>272183.13199999998</v>
      </c>
      <c r="C97">
        <v>439900.57299999997</v>
      </c>
      <c r="D97">
        <v>1474172.8222000001</v>
      </c>
      <c r="E97">
        <v>133336.5932</v>
      </c>
      <c r="F97">
        <v>371507.06640000001</v>
      </c>
      <c r="G97">
        <v>1437585.7387999999</v>
      </c>
      <c r="H97">
        <v>118858.7613</v>
      </c>
      <c r="I97">
        <f t="shared" si="6"/>
        <v>4009827.1642999998</v>
      </c>
      <c r="J97">
        <v>5913043.5466</v>
      </c>
      <c r="K97" s="42">
        <f t="shared" si="7"/>
        <v>67.813252730155355</v>
      </c>
      <c r="L97">
        <v>87457.028200000001</v>
      </c>
      <c r="M97">
        <v>362330.59480000002</v>
      </c>
      <c r="N97">
        <v>0</v>
      </c>
      <c r="O97">
        <f t="shared" si="8"/>
        <v>449787.62300000002</v>
      </c>
      <c r="P97">
        <f t="shared" si="9"/>
        <v>7.6067023598807735</v>
      </c>
      <c r="R97" s="61">
        <f t="shared" si="10"/>
        <v>173.90406646836058</v>
      </c>
      <c r="S97" s="61">
        <f t="shared" si="11"/>
        <v>286.61530966504125</v>
      </c>
    </row>
    <row r="98" spans="1:19" x14ac:dyDescent="0.35">
      <c r="A98" s="43">
        <v>43770</v>
      </c>
      <c r="B98">
        <v>250181.86410000001</v>
      </c>
      <c r="C98">
        <v>442922.41629999998</v>
      </c>
      <c r="D98">
        <v>1483737.2235000001</v>
      </c>
      <c r="E98">
        <v>135032.35699999999</v>
      </c>
      <c r="F98">
        <v>364848.89419999998</v>
      </c>
      <c r="G98">
        <v>1435307.4476999999</v>
      </c>
      <c r="H98">
        <v>118856.4031</v>
      </c>
      <c r="I98">
        <f t="shared" si="6"/>
        <v>3993173.7996999994</v>
      </c>
      <c r="J98">
        <v>5883561.4554000003</v>
      </c>
      <c r="K98" s="42">
        <f t="shared" si="7"/>
        <v>67.8700108764058</v>
      </c>
      <c r="L98">
        <v>84467.338499999998</v>
      </c>
      <c r="M98">
        <v>371411.87910000002</v>
      </c>
      <c r="N98">
        <v>1E-3</v>
      </c>
      <c r="O98">
        <f t="shared" si="8"/>
        <v>455879.21860000002</v>
      </c>
      <c r="P98">
        <f t="shared" si="9"/>
        <v>7.748354836705051</v>
      </c>
      <c r="R98" s="61">
        <f t="shared" si="10"/>
        <v>173.03699090781967</v>
      </c>
      <c r="S98" s="61">
        <f t="shared" si="11"/>
        <v>290.4970184315099</v>
      </c>
    </row>
    <row r="99" spans="1:19" x14ac:dyDescent="0.35">
      <c r="A99" s="43">
        <v>43800</v>
      </c>
      <c r="B99">
        <v>232433.35339999999</v>
      </c>
      <c r="C99">
        <v>444775.95860000001</v>
      </c>
      <c r="D99">
        <v>1490986.564</v>
      </c>
      <c r="E99">
        <v>130790.8582</v>
      </c>
      <c r="F99">
        <v>356595.72340000002</v>
      </c>
      <c r="G99">
        <v>1427727.8118</v>
      </c>
      <c r="H99">
        <v>119772.5172</v>
      </c>
      <c r="I99">
        <f t="shared" si="6"/>
        <v>3963537.7522000005</v>
      </c>
      <c r="J99">
        <v>5882468.9721999997</v>
      </c>
      <c r="K99" s="42">
        <f t="shared" si="7"/>
        <v>67.378812721857273</v>
      </c>
      <c r="L99">
        <v>88889.413199999995</v>
      </c>
      <c r="M99">
        <v>370282.96870000003</v>
      </c>
      <c r="N99">
        <v>0</v>
      </c>
      <c r="O99">
        <f t="shared" si="8"/>
        <v>459172.38190000004</v>
      </c>
      <c r="P99">
        <f t="shared" si="9"/>
        <v>7.8057765212193377</v>
      </c>
      <c r="R99" s="61">
        <f t="shared" si="10"/>
        <v>173.00486070794355</v>
      </c>
      <c r="S99" s="61">
        <f t="shared" si="11"/>
        <v>292.59549996088504</v>
      </c>
    </row>
    <row r="100" spans="1:19" x14ac:dyDescent="0.35">
      <c r="A100" s="43">
        <v>43831</v>
      </c>
      <c r="B100">
        <v>251994.62969999999</v>
      </c>
      <c r="C100">
        <v>446016.27990000002</v>
      </c>
      <c r="D100">
        <v>1494617.7853000001</v>
      </c>
      <c r="E100">
        <v>133340.88209999999</v>
      </c>
      <c r="F100">
        <v>380022.88400000002</v>
      </c>
      <c r="G100">
        <v>1418429.2995</v>
      </c>
      <c r="H100">
        <v>122109.7668</v>
      </c>
      <c r="I100">
        <f t="shared" si="6"/>
        <v>4002311.9937</v>
      </c>
      <c r="J100">
        <v>5916355.6327999998</v>
      </c>
      <c r="K100" s="42">
        <f t="shared" si="7"/>
        <v>67.648265961420051</v>
      </c>
      <c r="L100">
        <v>81754.599400000006</v>
      </c>
      <c r="M100">
        <v>367782.65159999998</v>
      </c>
      <c r="N100">
        <v>1E-3</v>
      </c>
      <c r="O100">
        <f t="shared" si="8"/>
        <v>449537.25199999998</v>
      </c>
      <c r="P100">
        <f t="shared" si="9"/>
        <v>7.5982121410651251</v>
      </c>
      <c r="R100" s="61">
        <f t="shared" si="10"/>
        <v>174.00147573892227</v>
      </c>
      <c r="S100" s="61">
        <f t="shared" si="11"/>
        <v>286.45576734322822</v>
      </c>
    </row>
    <row r="101" spans="1:19" x14ac:dyDescent="0.35">
      <c r="A101" s="43">
        <v>43862</v>
      </c>
      <c r="B101">
        <v>290636.53100000002</v>
      </c>
      <c r="C101">
        <v>445327.72009999998</v>
      </c>
      <c r="D101">
        <v>1505954.4473000001</v>
      </c>
      <c r="E101">
        <v>135261.13370000001</v>
      </c>
      <c r="F101">
        <v>402538.34370000003</v>
      </c>
      <c r="G101">
        <v>1427242.4478</v>
      </c>
      <c r="H101">
        <v>123135.3126</v>
      </c>
      <c r="I101">
        <f t="shared" si="6"/>
        <v>4083825.3110000007</v>
      </c>
      <c r="J101">
        <v>6070617.6278999997</v>
      </c>
      <c r="K101" s="42">
        <f t="shared" si="7"/>
        <v>67.271990451698287</v>
      </c>
      <c r="L101">
        <v>95184.6106</v>
      </c>
      <c r="M101">
        <v>354776.66159999999</v>
      </c>
      <c r="N101">
        <v>6.0000000000000001E-3</v>
      </c>
      <c r="O101">
        <f t="shared" si="8"/>
        <v>449961.2782</v>
      </c>
      <c r="P101">
        <f t="shared" si="9"/>
        <v>7.4121169505392563</v>
      </c>
      <c r="R101" s="61">
        <f t="shared" si="10"/>
        <v>178.53835899337381</v>
      </c>
      <c r="S101" s="61">
        <f t="shared" si="11"/>
        <v>286.72596686496809</v>
      </c>
    </row>
    <row r="102" spans="1:19" x14ac:dyDescent="0.35">
      <c r="A102" s="43">
        <v>43891</v>
      </c>
      <c r="B102">
        <v>278225.61050000001</v>
      </c>
      <c r="C102">
        <v>447442.28340000001</v>
      </c>
      <c r="D102">
        <v>1513819.6089999999</v>
      </c>
      <c r="E102">
        <v>134159.6078</v>
      </c>
      <c r="F102">
        <v>517518.12929999997</v>
      </c>
      <c r="G102">
        <v>1480921.9835000001</v>
      </c>
      <c r="H102">
        <v>128440.8705</v>
      </c>
      <c r="I102">
        <f t="shared" si="6"/>
        <v>4243646.3530000001</v>
      </c>
      <c r="J102">
        <v>6578127.8289999999</v>
      </c>
      <c r="K102" s="42">
        <f t="shared" si="7"/>
        <v>64.511460757750498</v>
      </c>
      <c r="L102">
        <v>112350.30319999999</v>
      </c>
      <c r="M102">
        <v>347931.22690000001</v>
      </c>
      <c r="N102">
        <v>0</v>
      </c>
      <c r="O102">
        <f t="shared" si="8"/>
        <v>460281.53009999997</v>
      </c>
      <c r="P102">
        <f t="shared" si="9"/>
        <v>6.9971508925507075</v>
      </c>
      <c r="R102" s="61">
        <f t="shared" si="10"/>
        <v>193.46435895429306</v>
      </c>
      <c r="S102" s="61">
        <f t="shared" si="11"/>
        <v>293.30227542235082</v>
      </c>
    </row>
    <row r="103" spans="1:19" x14ac:dyDescent="0.35">
      <c r="A103" s="43">
        <v>43922</v>
      </c>
      <c r="B103">
        <v>272176.34960000002</v>
      </c>
      <c r="C103">
        <v>439329.2035</v>
      </c>
      <c r="D103">
        <v>1510772.9676000001</v>
      </c>
      <c r="E103">
        <v>127504.327</v>
      </c>
      <c r="F103">
        <v>519609.76089999999</v>
      </c>
      <c r="G103">
        <v>1501116.4967</v>
      </c>
      <c r="H103">
        <v>137738.9552</v>
      </c>
      <c r="I103">
        <f t="shared" si="6"/>
        <v>4232770.1501000002</v>
      </c>
      <c r="J103">
        <v>6613977.5257000001</v>
      </c>
      <c r="K103" s="42">
        <f t="shared" si="7"/>
        <v>63.997347037432192</v>
      </c>
      <c r="L103">
        <v>135689.7096</v>
      </c>
      <c r="M103">
        <v>365068.22899999999</v>
      </c>
      <c r="N103">
        <v>1E-3</v>
      </c>
      <c r="O103">
        <f t="shared" si="8"/>
        <v>500757.93959999998</v>
      </c>
      <c r="P103">
        <f t="shared" si="9"/>
        <v>7.5712071541549655</v>
      </c>
      <c r="R103" s="61">
        <f t="shared" si="10"/>
        <v>194.51870736026279</v>
      </c>
      <c r="S103" s="61">
        <f t="shared" si="11"/>
        <v>319.0948007159414</v>
      </c>
    </row>
    <row r="104" spans="1:19" x14ac:dyDescent="0.35">
      <c r="A104" s="43">
        <v>43952</v>
      </c>
      <c r="B104">
        <v>305286.59110000002</v>
      </c>
      <c r="C104">
        <v>438826.31630000001</v>
      </c>
      <c r="D104">
        <v>1506568.9097</v>
      </c>
      <c r="E104">
        <v>127632.58349999999</v>
      </c>
      <c r="F104">
        <v>455723.37689999997</v>
      </c>
      <c r="G104">
        <v>1482980.4358999999</v>
      </c>
      <c r="H104">
        <v>146496.91209999999</v>
      </c>
      <c r="I104">
        <f t="shared" si="6"/>
        <v>4170521.3013000009</v>
      </c>
      <c r="J104">
        <v>6537062.3153999997</v>
      </c>
      <c r="K104" s="42">
        <f t="shared" si="7"/>
        <v>63.798096149016267</v>
      </c>
      <c r="L104">
        <v>155788.19959999999</v>
      </c>
      <c r="M104">
        <v>368834.13140000001</v>
      </c>
      <c r="N104">
        <v>0</v>
      </c>
      <c r="O104">
        <f t="shared" si="8"/>
        <v>524622.33100000001</v>
      </c>
      <c r="P104">
        <f t="shared" si="9"/>
        <v>8.0253530666840316</v>
      </c>
      <c r="R104" s="61">
        <f t="shared" si="10"/>
        <v>192.2566120891853</v>
      </c>
      <c r="S104" s="61">
        <f t="shared" si="11"/>
        <v>334.30175524585468</v>
      </c>
    </row>
    <row r="105" spans="1:19" x14ac:dyDescent="0.35">
      <c r="A105" s="43">
        <v>43983</v>
      </c>
      <c r="B105">
        <v>339926.07130000001</v>
      </c>
      <c r="C105">
        <v>443291.05209999997</v>
      </c>
      <c r="D105">
        <v>1513077.6994</v>
      </c>
      <c r="E105">
        <v>127727.1027</v>
      </c>
      <c r="F105">
        <v>451339.10800000001</v>
      </c>
      <c r="G105">
        <v>1451551.2490999999</v>
      </c>
      <c r="H105">
        <v>155306.6189</v>
      </c>
      <c r="I105">
        <f t="shared" si="6"/>
        <v>4171605.6637000004</v>
      </c>
      <c r="J105">
        <v>6530513.0297999997</v>
      </c>
      <c r="K105" s="42">
        <f t="shared" si="7"/>
        <v>63.878682190268258</v>
      </c>
      <c r="L105">
        <v>153758.54329999999</v>
      </c>
      <c r="M105">
        <v>376159.27289999998</v>
      </c>
      <c r="N105">
        <v>0</v>
      </c>
      <c r="O105">
        <f t="shared" si="8"/>
        <v>529917.8162</v>
      </c>
      <c r="P105">
        <f t="shared" si="9"/>
        <v>8.1144898384228323</v>
      </c>
      <c r="R105" s="61">
        <f t="shared" si="10"/>
        <v>192.06399598728672</v>
      </c>
      <c r="S105" s="61">
        <f t="shared" si="11"/>
        <v>337.67616363953482</v>
      </c>
    </row>
    <row r="106" spans="1:19" x14ac:dyDescent="0.35">
      <c r="A106" s="43">
        <v>44013</v>
      </c>
      <c r="B106">
        <v>361226.64240000001</v>
      </c>
      <c r="C106">
        <v>447077.35060000001</v>
      </c>
      <c r="D106">
        <v>1519795.2561000001</v>
      </c>
      <c r="E106">
        <v>129191.6195</v>
      </c>
      <c r="F106">
        <v>430411.43489999999</v>
      </c>
      <c r="G106">
        <v>1452719.9</v>
      </c>
      <c r="H106">
        <v>158462.66519999999</v>
      </c>
      <c r="I106">
        <f t="shared" si="6"/>
        <v>4181959.5383000006</v>
      </c>
      <c r="J106">
        <v>6529111.0758999996</v>
      </c>
      <c r="K106" s="42">
        <f t="shared" si="7"/>
        <v>64.050978604672338</v>
      </c>
      <c r="L106">
        <v>149424.57560000001</v>
      </c>
      <c r="M106">
        <v>385794.35119999998</v>
      </c>
      <c r="N106">
        <v>-1E-3</v>
      </c>
      <c r="O106">
        <f t="shared" si="8"/>
        <v>535218.92579999997</v>
      </c>
      <c r="P106">
        <f t="shared" si="9"/>
        <v>8.1974241145257771</v>
      </c>
      <c r="R106" s="61">
        <f t="shared" si="10"/>
        <v>192.0227641779334</v>
      </c>
      <c r="S106" s="61">
        <f t="shared" si="11"/>
        <v>341.05415603389713</v>
      </c>
    </row>
    <row r="107" spans="1:19" x14ac:dyDescent="0.35">
      <c r="A107" s="43">
        <v>44044</v>
      </c>
      <c r="B107">
        <v>378520.59279999998</v>
      </c>
      <c r="C107">
        <v>447096.87030000001</v>
      </c>
      <c r="D107">
        <v>1526314.1798</v>
      </c>
      <c r="E107">
        <v>129718.34390000001</v>
      </c>
      <c r="F107">
        <v>443736.2182</v>
      </c>
      <c r="G107">
        <v>1460420.0338999999</v>
      </c>
      <c r="H107">
        <v>160886.75219999999</v>
      </c>
      <c r="I107">
        <f t="shared" si="6"/>
        <v>4224919.4867000002</v>
      </c>
      <c r="J107">
        <v>6531473.1497999998</v>
      </c>
      <c r="K107" s="42">
        <f t="shared" si="7"/>
        <v>64.685552398380011</v>
      </c>
      <c r="L107">
        <v>157469.42370000001</v>
      </c>
      <c r="M107">
        <v>395054.734</v>
      </c>
      <c r="N107">
        <v>0</v>
      </c>
      <c r="O107">
        <f t="shared" si="8"/>
        <v>552524.15769999998</v>
      </c>
      <c r="P107">
        <f t="shared" si="9"/>
        <v>8.4594109939335631</v>
      </c>
      <c r="R107" s="61">
        <f t="shared" si="10"/>
        <v>192.09223335286364</v>
      </c>
      <c r="S107" s="61">
        <f t="shared" si="11"/>
        <v>352.08145902361025</v>
      </c>
    </row>
    <row r="108" spans="1:19" x14ac:dyDescent="0.35">
      <c r="A108" s="43">
        <v>44075</v>
      </c>
      <c r="B108">
        <v>381815.4657</v>
      </c>
      <c r="C108">
        <v>449018.94079999998</v>
      </c>
      <c r="D108">
        <v>1533193.5619999999</v>
      </c>
      <c r="E108">
        <v>131187.1735</v>
      </c>
      <c r="F108">
        <v>424513.788</v>
      </c>
      <c r="G108">
        <v>1413807.7157000001</v>
      </c>
      <c r="H108">
        <v>163379.7133</v>
      </c>
      <c r="I108">
        <f t="shared" si="6"/>
        <v>4170156.9324000003</v>
      </c>
      <c r="J108">
        <v>6499926.6993000004</v>
      </c>
      <c r="K108" s="42">
        <f t="shared" si="7"/>
        <v>64.156983998744153</v>
      </c>
      <c r="L108">
        <v>163197.01519999999</v>
      </c>
      <c r="M108">
        <v>400626.6802</v>
      </c>
      <c r="N108">
        <v>0</v>
      </c>
      <c r="O108">
        <f t="shared" si="8"/>
        <v>563823.69539999997</v>
      </c>
      <c r="P108">
        <f t="shared" si="9"/>
        <v>8.6743085189056082</v>
      </c>
      <c r="R108" s="61">
        <f t="shared" si="10"/>
        <v>191.16444447707443</v>
      </c>
      <c r="S108" s="61">
        <f t="shared" si="11"/>
        <v>359.28179165027592</v>
      </c>
    </row>
    <row r="109" spans="1:19" x14ac:dyDescent="0.35">
      <c r="A109" s="43">
        <v>44105</v>
      </c>
      <c r="B109">
        <v>377739.43609999999</v>
      </c>
      <c r="C109">
        <v>449716.92800000001</v>
      </c>
      <c r="D109">
        <v>1541473.5119</v>
      </c>
      <c r="E109">
        <v>131812.7163</v>
      </c>
      <c r="F109">
        <v>422020.23019999999</v>
      </c>
      <c r="G109">
        <v>1434721.3877000001</v>
      </c>
      <c r="H109">
        <v>164138.36629999999</v>
      </c>
      <c r="I109">
        <f t="shared" si="6"/>
        <v>4193345.8439000007</v>
      </c>
      <c r="J109">
        <v>6529390.4402999999</v>
      </c>
      <c r="K109" s="42">
        <f t="shared" si="7"/>
        <v>64.222623570161829</v>
      </c>
      <c r="L109">
        <v>175624.0349</v>
      </c>
      <c r="M109">
        <v>406706.32709999999</v>
      </c>
      <c r="N109">
        <v>1E-3</v>
      </c>
      <c r="O109">
        <f t="shared" si="8"/>
        <v>582330.36300000001</v>
      </c>
      <c r="P109">
        <f t="shared" si="9"/>
        <v>8.9186022542901302</v>
      </c>
      <c r="R109" s="61">
        <f t="shared" si="10"/>
        <v>192.03098035371559</v>
      </c>
      <c r="S109" s="61">
        <f t="shared" si="11"/>
        <v>371.07467787881052</v>
      </c>
    </row>
    <row r="110" spans="1:19" x14ac:dyDescent="0.35">
      <c r="A110" s="43">
        <v>44136</v>
      </c>
      <c r="B110">
        <v>373105.07559999998</v>
      </c>
      <c r="C110">
        <v>454405.99910000002</v>
      </c>
      <c r="D110">
        <v>1549973.47</v>
      </c>
      <c r="E110">
        <v>133089.5202</v>
      </c>
      <c r="F110">
        <v>410687.45159999997</v>
      </c>
      <c r="G110">
        <v>1437537.1442</v>
      </c>
      <c r="H110">
        <v>163771.69889999999</v>
      </c>
      <c r="I110">
        <f t="shared" si="6"/>
        <v>4195026.9617999997</v>
      </c>
      <c r="J110">
        <v>6539343.4680000003</v>
      </c>
      <c r="K110" s="42">
        <f t="shared" si="7"/>
        <v>64.150583041373892</v>
      </c>
      <c r="L110">
        <v>177176.51420000001</v>
      </c>
      <c r="M110">
        <v>420309.40330000001</v>
      </c>
      <c r="N110">
        <v>-1E-3</v>
      </c>
      <c r="O110">
        <f t="shared" si="8"/>
        <v>597485.91649999993</v>
      </c>
      <c r="P110">
        <f t="shared" si="9"/>
        <v>9.1367874989862798</v>
      </c>
      <c r="R110" s="61">
        <f t="shared" si="10"/>
        <v>192.32370134876012</v>
      </c>
      <c r="S110" s="61">
        <f t="shared" si="11"/>
        <v>380.73215495782648</v>
      </c>
    </row>
    <row r="111" spans="1:19" x14ac:dyDescent="0.35">
      <c r="A111" s="43">
        <v>44166</v>
      </c>
      <c r="B111">
        <v>380096.799</v>
      </c>
      <c r="C111">
        <v>456572.17719999998</v>
      </c>
      <c r="D111">
        <v>1562298.6217</v>
      </c>
      <c r="E111">
        <v>132434.76800000001</v>
      </c>
      <c r="F111">
        <v>397638.04810000001</v>
      </c>
      <c r="G111">
        <v>1441108.6468</v>
      </c>
      <c r="H111">
        <v>172264.84080000001</v>
      </c>
      <c r="I111">
        <f t="shared" si="6"/>
        <v>4197884.22</v>
      </c>
      <c r="J111">
        <v>6566095.1076999996</v>
      </c>
      <c r="K111" s="42">
        <f t="shared" si="7"/>
        <v>63.932735532221876</v>
      </c>
      <c r="L111">
        <v>195751.56409999999</v>
      </c>
      <c r="M111">
        <v>411950.38640000002</v>
      </c>
      <c r="N111">
        <v>-1E-3</v>
      </c>
      <c r="O111">
        <f t="shared" si="8"/>
        <v>607701.94949999999</v>
      </c>
      <c r="P111">
        <f t="shared" si="9"/>
        <v>9.2551499716681462</v>
      </c>
      <c r="R111" s="61">
        <f t="shared" si="10"/>
        <v>193.11047365846198</v>
      </c>
      <c r="S111" s="61">
        <f t="shared" si="11"/>
        <v>387.24205276762746</v>
      </c>
    </row>
    <row r="112" spans="1:19" x14ac:dyDescent="0.35">
      <c r="A112" s="43">
        <v>44197</v>
      </c>
      <c r="B112">
        <v>392997.0135</v>
      </c>
      <c r="C112">
        <v>457013.41360000003</v>
      </c>
      <c r="D112">
        <v>1564958.8304000001</v>
      </c>
      <c r="E112">
        <v>132471.32250000001</v>
      </c>
      <c r="F112">
        <v>388362.71149999998</v>
      </c>
      <c r="G112">
        <v>1449594.8137999999</v>
      </c>
      <c r="H112">
        <v>173838.60930000001</v>
      </c>
      <c r="I112">
        <f t="shared" si="6"/>
        <v>4211559.4960000003</v>
      </c>
      <c r="J112">
        <v>6534524.8252999997</v>
      </c>
      <c r="K112" s="42">
        <f t="shared" si="7"/>
        <v>64.450891359290964</v>
      </c>
      <c r="L112">
        <v>206907.2599</v>
      </c>
      <c r="M112">
        <v>411389.39990000002</v>
      </c>
      <c r="N112">
        <v>1E-3</v>
      </c>
      <c r="O112">
        <f t="shared" si="8"/>
        <v>618296.66080000007</v>
      </c>
      <c r="P112">
        <f t="shared" si="9"/>
        <v>9.4619988037403182</v>
      </c>
      <c r="R112" s="61">
        <f t="shared" si="10"/>
        <v>192.18198388062646</v>
      </c>
      <c r="S112" s="61">
        <f t="shared" si="11"/>
        <v>393.99325334493022</v>
      </c>
    </row>
    <row r="113" spans="1:19" x14ac:dyDescent="0.35">
      <c r="A113" s="43">
        <v>44228</v>
      </c>
      <c r="B113">
        <v>383838.17310000001</v>
      </c>
      <c r="C113">
        <v>458739.56579999998</v>
      </c>
      <c r="D113">
        <v>1575004.3292</v>
      </c>
      <c r="E113">
        <v>134090.8775</v>
      </c>
      <c r="F113">
        <v>385452.69750000001</v>
      </c>
      <c r="G113">
        <v>1463548.1449</v>
      </c>
      <c r="H113">
        <v>173624.50640000001</v>
      </c>
      <c r="I113">
        <f t="shared" si="6"/>
        <v>4227049.2815999994</v>
      </c>
      <c r="J113">
        <v>6520467.7292999998</v>
      </c>
      <c r="K113" s="42">
        <f t="shared" si="7"/>
        <v>64.827393633213973</v>
      </c>
      <c r="L113">
        <v>209518.7825</v>
      </c>
      <c r="M113">
        <v>414383.88219999999</v>
      </c>
      <c r="N113">
        <v>1E-3</v>
      </c>
      <c r="O113">
        <f t="shared" si="8"/>
        <v>623902.66570000001</v>
      </c>
      <c r="P113">
        <f t="shared" si="9"/>
        <v>9.5683728775539638</v>
      </c>
      <c r="R113" s="61">
        <f t="shared" si="10"/>
        <v>191.76856122647709</v>
      </c>
      <c r="S113" s="61">
        <f t="shared" si="11"/>
        <v>397.5655322344212</v>
      </c>
    </row>
    <row r="114" spans="1:19" x14ac:dyDescent="0.35">
      <c r="A114" s="43">
        <v>44256</v>
      </c>
      <c r="B114">
        <v>406733.01539999997</v>
      </c>
      <c r="C114">
        <v>460933.9338</v>
      </c>
      <c r="D114">
        <v>1579044.3829000001</v>
      </c>
      <c r="E114">
        <v>134151.46679999999</v>
      </c>
      <c r="F114">
        <v>367585.19189999998</v>
      </c>
      <c r="G114">
        <v>1435923.6777999999</v>
      </c>
      <c r="H114">
        <v>172258.2009</v>
      </c>
      <c r="I114">
        <f t="shared" si="6"/>
        <v>4212113.4677000009</v>
      </c>
      <c r="J114">
        <v>6453523.2817000002</v>
      </c>
      <c r="K114" s="42">
        <f t="shared" si="7"/>
        <v>65.268432201122195</v>
      </c>
      <c r="L114">
        <v>161582.7506</v>
      </c>
      <c r="M114">
        <v>416396.72820000001</v>
      </c>
      <c r="N114">
        <v>0.56100000000000005</v>
      </c>
      <c r="O114">
        <f t="shared" si="8"/>
        <v>577980.03980000003</v>
      </c>
      <c r="P114">
        <f t="shared" si="9"/>
        <v>8.9560386562632388</v>
      </c>
      <c r="R114" s="61">
        <f t="shared" si="10"/>
        <v>189.79970854116038</v>
      </c>
      <c r="S114" s="61">
        <f t="shared" si="11"/>
        <v>368.30254906211559</v>
      </c>
    </row>
    <row r="115" spans="1:19" x14ac:dyDescent="0.35">
      <c r="A115" s="43">
        <v>44287</v>
      </c>
      <c r="B115">
        <v>382509.39769999997</v>
      </c>
      <c r="C115">
        <v>459672.06469999999</v>
      </c>
      <c r="D115">
        <v>1586593.1975</v>
      </c>
      <c r="E115">
        <v>135316.1489</v>
      </c>
      <c r="F115">
        <v>355607.0503</v>
      </c>
      <c r="G115">
        <v>1429552.0107</v>
      </c>
      <c r="H115">
        <v>171595.77110000001</v>
      </c>
      <c r="I115">
        <f t="shared" si="6"/>
        <v>4177654.0986999995</v>
      </c>
      <c r="J115">
        <v>6425869.6727</v>
      </c>
      <c r="K115" s="42">
        <f t="shared" si="7"/>
        <v>65.013053664137686</v>
      </c>
      <c r="L115">
        <v>161907.78950000001</v>
      </c>
      <c r="M115">
        <v>427313.67139999999</v>
      </c>
      <c r="N115">
        <v>0</v>
      </c>
      <c r="O115">
        <f t="shared" si="8"/>
        <v>589221.46090000006</v>
      </c>
      <c r="P115">
        <f t="shared" si="9"/>
        <v>9.1695208728443287</v>
      </c>
      <c r="R115" s="61">
        <f t="shared" si="10"/>
        <v>188.98640909228499</v>
      </c>
      <c r="S115" s="61">
        <f t="shared" si="11"/>
        <v>375.46584841695716</v>
      </c>
    </row>
    <row r="116" spans="1:19" x14ac:dyDescent="0.35">
      <c r="A116" s="43">
        <v>44317</v>
      </c>
      <c r="B116">
        <v>379577.1923</v>
      </c>
      <c r="C116">
        <v>463737.53499999997</v>
      </c>
      <c r="D116">
        <v>1595884.9276000001</v>
      </c>
      <c r="E116">
        <v>136174.96549999999</v>
      </c>
      <c r="F116">
        <v>340190.63429999998</v>
      </c>
      <c r="G116">
        <v>1428985.8838</v>
      </c>
      <c r="H116">
        <v>171350.6182</v>
      </c>
      <c r="I116">
        <f t="shared" si="6"/>
        <v>4173200.5202999995</v>
      </c>
      <c r="J116">
        <v>6487378.8787000002</v>
      </c>
      <c r="K116" s="42">
        <f t="shared" si="7"/>
        <v>64.327991294016471</v>
      </c>
      <c r="L116">
        <v>165493.4809</v>
      </c>
      <c r="M116">
        <v>452016.89760000003</v>
      </c>
      <c r="N116">
        <v>-1E-3</v>
      </c>
      <c r="O116">
        <f t="shared" si="8"/>
        <v>617510.37749999994</v>
      </c>
      <c r="P116">
        <f t="shared" si="9"/>
        <v>9.5186421056348465</v>
      </c>
      <c r="R116" s="61">
        <f t="shared" si="10"/>
        <v>190.79540998401538</v>
      </c>
      <c r="S116" s="61">
        <f t="shared" si="11"/>
        <v>393.49221503264658</v>
      </c>
    </row>
    <row r="117" spans="1:19" x14ac:dyDescent="0.35">
      <c r="A117" s="43">
        <v>44348</v>
      </c>
      <c r="B117">
        <v>392404.66519999999</v>
      </c>
      <c r="C117">
        <v>466469.90090000001</v>
      </c>
      <c r="D117">
        <v>1603855.7331000001</v>
      </c>
      <c r="E117">
        <v>136036.78020000001</v>
      </c>
      <c r="F117">
        <v>369421.37209999998</v>
      </c>
      <c r="G117">
        <v>1411136.2197</v>
      </c>
      <c r="H117">
        <v>170879.5644</v>
      </c>
      <c r="I117">
        <f t="shared" ref="I117:I135" si="12">SUM(B117:G117)-H117</f>
        <v>4208445.1068000002</v>
      </c>
      <c r="J117">
        <v>6483428.0006999997</v>
      </c>
      <c r="K117" s="42">
        <f t="shared" ref="K117:K135" si="13">I117/J117*100</f>
        <v>64.910801914444406</v>
      </c>
      <c r="L117">
        <v>164563.80960000001</v>
      </c>
      <c r="M117">
        <v>466011.84259999997</v>
      </c>
      <c r="N117">
        <v>0</v>
      </c>
      <c r="O117">
        <f t="shared" ref="O117:O135" si="14">SUM(L117:N117)</f>
        <v>630575.65220000001</v>
      </c>
      <c r="P117">
        <f t="shared" ref="P117:P135" si="15">O117/J117*100</f>
        <v>9.7259605895510575</v>
      </c>
      <c r="R117" s="61">
        <f t="shared" si="10"/>
        <v>190.67921368934824</v>
      </c>
      <c r="S117" s="61">
        <f t="shared" si="11"/>
        <v>401.81771703072923</v>
      </c>
    </row>
    <row r="118" spans="1:19" x14ac:dyDescent="0.35">
      <c r="A118" s="43">
        <v>44378</v>
      </c>
      <c r="B118">
        <v>389801.81579999998</v>
      </c>
      <c r="C118">
        <v>465134.72710000002</v>
      </c>
      <c r="D118">
        <v>1612725.0647</v>
      </c>
      <c r="E118">
        <v>134763.9216</v>
      </c>
      <c r="F118">
        <v>361539.39079999999</v>
      </c>
      <c r="G118">
        <v>1447576.4206999999</v>
      </c>
      <c r="H118">
        <v>169884.34330000001</v>
      </c>
      <c r="I118">
        <f t="shared" si="12"/>
        <v>4241656.9973999998</v>
      </c>
      <c r="J118">
        <v>6518367.6507999999</v>
      </c>
      <c r="K118" s="42">
        <f t="shared" si="13"/>
        <v>65.072380458310306</v>
      </c>
      <c r="L118">
        <v>168645.39300000001</v>
      </c>
      <c r="M118">
        <v>470635.06359999999</v>
      </c>
      <c r="N118">
        <v>-1E-3</v>
      </c>
      <c r="O118">
        <f t="shared" si="14"/>
        <v>639280.45559999999</v>
      </c>
      <c r="P118">
        <f t="shared" si="15"/>
        <v>9.8073703394367602</v>
      </c>
      <c r="R118" s="61">
        <f t="shared" si="10"/>
        <v>191.70679740076289</v>
      </c>
      <c r="S118" s="61">
        <f t="shared" si="11"/>
        <v>407.36462360282115</v>
      </c>
    </row>
    <row r="119" spans="1:19" x14ac:dyDescent="0.35">
      <c r="A119" s="43">
        <v>44409</v>
      </c>
      <c r="B119">
        <v>417347.06160000002</v>
      </c>
      <c r="C119">
        <v>469405.72690000001</v>
      </c>
      <c r="D119">
        <v>1622004.5331999999</v>
      </c>
      <c r="E119">
        <v>135986.33309999999</v>
      </c>
      <c r="F119">
        <v>358999.28259999998</v>
      </c>
      <c r="G119">
        <v>1452943.0001000001</v>
      </c>
      <c r="H119">
        <v>170712.6133</v>
      </c>
      <c r="I119">
        <f t="shared" si="12"/>
        <v>4285973.3241999997</v>
      </c>
      <c r="J119">
        <v>6585837.7465000004</v>
      </c>
      <c r="K119" s="42">
        <f t="shared" si="13"/>
        <v>65.078635234792287</v>
      </c>
      <c r="L119">
        <v>170600.86910000001</v>
      </c>
      <c r="M119">
        <v>459936.65759999998</v>
      </c>
      <c r="N119">
        <v>-1E-3</v>
      </c>
      <c r="O119">
        <f t="shared" si="14"/>
        <v>630537.5257</v>
      </c>
      <c r="P119">
        <f t="shared" si="15"/>
        <v>9.5741430319186804</v>
      </c>
      <c r="R119" s="61">
        <f t="shared" si="10"/>
        <v>193.69110952611263</v>
      </c>
      <c r="S119" s="61">
        <f t="shared" si="11"/>
        <v>401.7934219233382</v>
      </c>
    </row>
    <row r="120" spans="1:19" x14ac:dyDescent="0.35">
      <c r="A120" s="43">
        <v>44440</v>
      </c>
      <c r="B120">
        <v>426896.03480000002</v>
      </c>
      <c r="C120">
        <v>473230.57689999999</v>
      </c>
      <c r="D120">
        <v>1632256.0271999999</v>
      </c>
      <c r="E120">
        <v>136443.74739999999</v>
      </c>
      <c r="F120">
        <v>374267.96720000001</v>
      </c>
      <c r="G120">
        <v>1445951.0367000001</v>
      </c>
      <c r="H120">
        <v>169845.3015</v>
      </c>
      <c r="I120">
        <f t="shared" si="12"/>
        <v>4319200.0886999993</v>
      </c>
      <c r="J120">
        <v>6605678.9308000002</v>
      </c>
      <c r="K120" s="42">
        <f t="shared" si="13"/>
        <v>65.386164449517224</v>
      </c>
      <c r="L120">
        <v>174924.49859999999</v>
      </c>
      <c r="M120">
        <v>458832.10550000001</v>
      </c>
      <c r="N120">
        <v>0</v>
      </c>
      <c r="O120">
        <f t="shared" si="14"/>
        <v>633756.6041</v>
      </c>
      <c r="P120">
        <f t="shared" si="15"/>
        <v>9.5941175878986744</v>
      </c>
      <c r="R120" s="61">
        <f t="shared" si="10"/>
        <v>194.27464364117969</v>
      </c>
      <c r="S120" s="61">
        <f t="shared" si="11"/>
        <v>403.84469480252108</v>
      </c>
    </row>
    <row r="121" spans="1:19" x14ac:dyDescent="0.35">
      <c r="A121" s="43">
        <v>44470</v>
      </c>
      <c r="B121">
        <v>421750.18280000001</v>
      </c>
      <c r="C121">
        <v>476525.16200000001</v>
      </c>
      <c r="D121">
        <v>1633905.6576</v>
      </c>
      <c r="E121">
        <v>137471.5485</v>
      </c>
      <c r="F121">
        <v>351631.82419999997</v>
      </c>
      <c r="G121">
        <v>1451202.5396</v>
      </c>
      <c r="H121">
        <v>168591.4448</v>
      </c>
      <c r="I121">
        <f t="shared" si="12"/>
        <v>4303895.4699000008</v>
      </c>
      <c r="J121">
        <v>6593024.4417000003</v>
      </c>
      <c r="K121" s="42">
        <f t="shared" si="13"/>
        <v>65.279531540614897</v>
      </c>
      <c r="L121">
        <v>173172.46789999999</v>
      </c>
      <c r="M121">
        <v>479536.6483</v>
      </c>
      <c r="N121">
        <v>2502.2139999999999</v>
      </c>
      <c r="O121">
        <f t="shared" si="14"/>
        <v>655211.33020000008</v>
      </c>
      <c r="P121">
        <f t="shared" si="15"/>
        <v>9.937947841598703</v>
      </c>
      <c r="R121" s="61">
        <f t="shared" si="10"/>
        <v>193.90247200127439</v>
      </c>
      <c r="S121" s="61">
        <f t="shared" si="11"/>
        <v>417.51615362105366</v>
      </c>
    </row>
    <row r="122" spans="1:19" x14ac:dyDescent="0.35">
      <c r="A122" s="43">
        <v>44501</v>
      </c>
      <c r="B122">
        <v>442175.54599999997</v>
      </c>
      <c r="C122">
        <v>481099.56300000002</v>
      </c>
      <c r="D122">
        <v>1642480.6683</v>
      </c>
      <c r="E122">
        <v>138429.89420000001</v>
      </c>
      <c r="F122">
        <v>377717.31579999998</v>
      </c>
      <c r="G122">
        <v>1491879.8917</v>
      </c>
      <c r="H122">
        <v>166323.11790000001</v>
      </c>
      <c r="I122">
        <f t="shared" si="12"/>
        <v>4407459.7611000007</v>
      </c>
      <c r="J122">
        <v>6778981.2624000004</v>
      </c>
      <c r="K122" s="42">
        <f t="shared" si="13"/>
        <v>65.016550282359148</v>
      </c>
      <c r="L122">
        <v>177826.56950000001</v>
      </c>
      <c r="M122">
        <v>496419.29489999998</v>
      </c>
      <c r="N122">
        <v>2494.8000000000002</v>
      </c>
      <c r="O122">
        <f t="shared" si="14"/>
        <v>676740.66440000001</v>
      </c>
      <c r="P122">
        <f t="shared" si="15"/>
        <v>9.9829257259284674</v>
      </c>
      <c r="R122" s="61">
        <f t="shared" si="10"/>
        <v>199.37150787973542</v>
      </c>
      <c r="S122" s="61">
        <f t="shared" si="11"/>
        <v>431.23515448519072</v>
      </c>
    </row>
    <row r="123" spans="1:19" x14ac:dyDescent="0.35">
      <c r="A123" s="43">
        <v>44531</v>
      </c>
      <c r="B123">
        <v>430659.70909999998</v>
      </c>
      <c r="C123">
        <v>483649.2083</v>
      </c>
      <c r="D123">
        <v>1650515.2268000001</v>
      </c>
      <c r="E123">
        <v>136432.73790000001</v>
      </c>
      <c r="F123">
        <v>370721.88270000002</v>
      </c>
      <c r="G123">
        <v>1495695.3403</v>
      </c>
      <c r="H123">
        <v>165424.3181</v>
      </c>
      <c r="I123">
        <f t="shared" si="12"/>
        <v>4402249.7870000005</v>
      </c>
      <c r="J123">
        <v>6714251.0727000004</v>
      </c>
      <c r="K123" s="42">
        <f t="shared" si="13"/>
        <v>65.565760638583399</v>
      </c>
      <c r="L123">
        <v>177371.18059999999</v>
      </c>
      <c r="M123">
        <v>501370.89039999997</v>
      </c>
      <c r="N123">
        <v>2473.4549999999999</v>
      </c>
      <c r="O123">
        <f t="shared" si="14"/>
        <v>681215.52599999995</v>
      </c>
      <c r="P123">
        <f t="shared" si="15"/>
        <v>10.145815499360868</v>
      </c>
      <c r="R123" s="61">
        <f t="shared" si="10"/>
        <v>197.46777706439735</v>
      </c>
      <c r="S123" s="61">
        <f t="shared" si="11"/>
        <v>434.08664211536984</v>
      </c>
    </row>
    <row r="124" spans="1:19" x14ac:dyDescent="0.35">
      <c r="A124" s="43">
        <v>44562</v>
      </c>
      <c r="B124">
        <v>392479.02279999998</v>
      </c>
      <c r="C124">
        <v>486281.96899999998</v>
      </c>
      <c r="D124">
        <v>1651868.2520000001</v>
      </c>
      <c r="E124">
        <v>138484.9191</v>
      </c>
      <c r="F124">
        <v>355346.79509999999</v>
      </c>
      <c r="G124">
        <v>1516189.186</v>
      </c>
      <c r="H124">
        <v>166137.77780000001</v>
      </c>
      <c r="I124">
        <f t="shared" si="12"/>
        <v>4374512.3662</v>
      </c>
      <c r="J124">
        <v>6622696.6426999997</v>
      </c>
      <c r="K124" s="42">
        <f t="shared" si="13"/>
        <v>66.053340537980006</v>
      </c>
      <c r="L124">
        <v>144283.30609999999</v>
      </c>
      <c r="M124">
        <v>489420.81040000002</v>
      </c>
      <c r="N124">
        <v>2494.8000000000002</v>
      </c>
      <c r="O124">
        <f t="shared" si="14"/>
        <v>636198.91650000005</v>
      </c>
      <c r="P124">
        <f t="shared" si="15"/>
        <v>9.6063424134225315</v>
      </c>
      <c r="R124" s="61">
        <f t="shared" si="10"/>
        <v>194.77513873783744</v>
      </c>
      <c r="S124" s="61">
        <f t="shared" si="11"/>
        <v>405.40099401803946</v>
      </c>
    </row>
    <row r="125" spans="1:19" x14ac:dyDescent="0.35">
      <c r="A125" s="43">
        <v>44593</v>
      </c>
      <c r="B125">
        <v>364773.3162</v>
      </c>
      <c r="C125">
        <v>490268.73139999999</v>
      </c>
      <c r="D125">
        <v>1663149.5101000001</v>
      </c>
      <c r="E125">
        <v>139819.56390000001</v>
      </c>
      <c r="F125">
        <v>375180.01130000001</v>
      </c>
      <c r="G125">
        <v>1524617.8589999999</v>
      </c>
      <c r="H125">
        <v>166517.29269999999</v>
      </c>
      <c r="I125">
        <f t="shared" si="12"/>
        <v>4391291.6991999997</v>
      </c>
      <c r="J125">
        <v>6700810.2772000004</v>
      </c>
      <c r="K125" s="42">
        <f t="shared" si="13"/>
        <v>65.533741704965038</v>
      </c>
      <c r="L125">
        <v>160637.0748</v>
      </c>
      <c r="M125">
        <v>476445.65860000002</v>
      </c>
      <c r="N125">
        <v>2494.8000000000002</v>
      </c>
      <c r="O125">
        <f t="shared" si="14"/>
        <v>639577.53340000007</v>
      </c>
      <c r="P125">
        <f t="shared" si="15"/>
        <v>9.5447790183854284</v>
      </c>
      <c r="R125" s="61">
        <f t="shared" si="10"/>
        <v>197.07247995968319</v>
      </c>
      <c r="S125" s="61">
        <f t="shared" si="11"/>
        <v>407.55392860208656</v>
      </c>
    </row>
    <row r="126" spans="1:19" x14ac:dyDescent="0.35">
      <c r="A126" s="43">
        <v>44621</v>
      </c>
      <c r="B126">
        <v>431024.74459999998</v>
      </c>
      <c r="C126">
        <v>495343.24349999998</v>
      </c>
      <c r="D126">
        <v>1670600.3881000001</v>
      </c>
      <c r="E126">
        <v>140177.8596</v>
      </c>
      <c r="F126">
        <v>363700.97720000002</v>
      </c>
      <c r="G126">
        <v>1541430.0360999999</v>
      </c>
      <c r="H126">
        <v>167510.43090000001</v>
      </c>
      <c r="I126">
        <f t="shared" si="12"/>
        <v>4474766.8181999996</v>
      </c>
      <c r="J126">
        <v>6821604.0203999998</v>
      </c>
      <c r="K126" s="42">
        <f t="shared" si="13"/>
        <v>65.596988696767127</v>
      </c>
      <c r="L126">
        <v>164075.74600000001</v>
      </c>
      <c r="M126">
        <v>478872.55719999998</v>
      </c>
      <c r="N126">
        <v>2519.0259999999998</v>
      </c>
      <c r="O126">
        <f t="shared" si="14"/>
        <v>645467.32919999992</v>
      </c>
      <c r="P126">
        <f t="shared" si="15"/>
        <v>9.4621049135911512</v>
      </c>
      <c r="R126" s="61">
        <f t="shared" si="10"/>
        <v>200.62505368603323</v>
      </c>
      <c r="S126" s="61">
        <f t="shared" si="11"/>
        <v>411.30704576396278</v>
      </c>
    </row>
    <row r="127" spans="1:19" x14ac:dyDescent="0.35">
      <c r="A127" s="43">
        <v>44652</v>
      </c>
      <c r="B127">
        <v>416552.09289999999</v>
      </c>
      <c r="C127">
        <v>497195.1398</v>
      </c>
      <c r="D127">
        <v>1676103.1525000001</v>
      </c>
      <c r="E127">
        <v>141313.58960000001</v>
      </c>
      <c r="F127">
        <v>382801.36119999998</v>
      </c>
      <c r="G127">
        <v>1562606.5723999999</v>
      </c>
      <c r="H127">
        <v>168731.76439999999</v>
      </c>
      <c r="I127">
        <f t="shared" si="12"/>
        <v>4507840.1440000013</v>
      </c>
      <c r="J127">
        <v>6845764.5813999996</v>
      </c>
      <c r="K127" s="42">
        <f t="shared" si="13"/>
        <v>65.84860011470218</v>
      </c>
      <c r="L127">
        <v>158578.62880000001</v>
      </c>
      <c r="M127">
        <v>491540.41310000001</v>
      </c>
      <c r="N127">
        <v>2494.797</v>
      </c>
      <c r="O127">
        <f t="shared" si="14"/>
        <v>652613.83890000009</v>
      </c>
      <c r="P127">
        <f t="shared" si="15"/>
        <v>9.5331037335574962</v>
      </c>
      <c r="R127" s="61">
        <f t="shared" si="10"/>
        <v>201.335621733257</v>
      </c>
      <c r="S127" s="61">
        <f t="shared" si="11"/>
        <v>415.86097074088417</v>
      </c>
    </row>
    <row r="128" spans="1:19" x14ac:dyDescent="0.35">
      <c r="A128" s="43">
        <v>44682</v>
      </c>
      <c r="B128">
        <v>454769.397</v>
      </c>
      <c r="C128">
        <v>500784.98359999998</v>
      </c>
      <c r="D128">
        <v>1686980.9859</v>
      </c>
      <c r="E128">
        <v>142778.99840000001</v>
      </c>
      <c r="F128">
        <v>399012.0036</v>
      </c>
      <c r="G128">
        <v>1564879.9691999999</v>
      </c>
      <c r="H128">
        <v>169757.77979999999</v>
      </c>
      <c r="I128">
        <f t="shared" si="12"/>
        <v>4579448.5579000004</v>
      </c>
      <c r="J128">
        <v>6903885.7933</v>
      </c>
      <c r="K128" s="42">
        <f t="shared" si="13"/>
        <v>66.33146455499319</v>
      </c>
      <c r="L128">
        <v>149876.98180000001</v>
      </c>
      <c r="M128">
        <v>510876.90539999999</v>
      </c>
      <c r="N128">
        <v>2494.799</v>
      </c>
      <c r="O128">
        <f t="shared" si="14"/>
        <v>663248.6862</v>
      </c>
      <c r="P128">
        <f t="shared" si="15"/>
        <v>9.6068895989510938</v>
      </c>
      <c r="R128" s="61">
        <f t="shared" si="10"/>
        <v>203.0449808843986</v>
      </c>
      <c r="S128" s="61">
        <f t="shared" si="11"/>
        <v>422.63774692649719</v>
      </c>
    </row>
    <row r="129" spans="1:19" x14ac:dyDescent="0.35">
      <c r="A129" s="43">
        <v>44713</v>
      </c>
      <c r="B129">
        <v>440804.26400000002</v>
      </c>
      <c r="C129">
        <v>504104.07809999998</v>
      </c>
      <c r="D129">
        <v>1697891.0007</v>
      </c>
      <c r="E129">
        <v>142905.6544</v>
      </c>
      <c r="F129">
        <v>412250.68070000003</v>
      </c>
      <c r="G129">
        <v>1597027.4680000001</v>
      </c>
      <c r="H129">
        <v>169632.07689999999</v>
      </c>
      <c r="I129">
        <f t="shared" si="12"/>
        <v>4625351.0690000001</v>
      </c>
      <c r="J129">
        <v>7059627.1172000002</v>
      </c>
      <c r="K129" s="42">
        <f t="shared" si="13"/>
        <v>65.518348097038213</v>
      </c>
      <c r="L129">
        <v>149168.03520000001</v>
      </c>
      <c r="M129">
        <v>512821.72759999998</v>
      </c>
      <c r="N129">
        <v>2589.0610000000001</v>
      </c>
      <c r="O129">
        <f t="shared" si="14"/>
        <v>664578.82380000001</v>
      </c>
      <c r="P129">
        <f t="shared" si="15"/>
        <v>9.4137949889850034</v>
      </c>
      <c r="R129" s="61">
        <f t="shared" si="10"/>
        <v>207.62537156306178</v>
      </c>
      <c r="S129" s="61">
        <f t="shared" si="11"/>
        <v>423.48534205945867</v>
      </c>
    </row>
    <row r="130" spans="1:19" x14ac:dyDescent="0.35">
      <c r="A130" s="43">
        <v>44743</v>
      </c>
      <c r="B130">
        <v>417788.87719999999</v>
      </c>
      <c r="C130">
        <v>506410.65230000002</v>
      </c>
      <c r="D130">
        <v>1705890.4901000001</v>
      </c>
      <c r="E130">
        <v>143842.25769999999</v>
      </c>
      <c r="F130">
        <v>390256.65820000001</v>
      </c>
      <c r="G130">
        <v>1624795.9791000001</v>
      </c>
      <c r="H130">
        <v>169543.2837</v>
      </c>
      <c r="I130">
        <f t="shared" si="12"/>
        <v>4619441.6309000002</v>
      </c>
      <c r="J130">
        <v>7056235.6123000002</v>
      </c>
      <c r="K130" s="42">
        <f t="shared" si="13"/>
        <v>65.466091053531017</v>
      </c>
      <c r="L130">
        <v>191427.64019999999</v>
      </c>
      <c r="M130">
        <v>541591.96920000005</v>
      </c>
      <c r="N130">
        <v>2607.377</v>
      </c>
      <c r="O130">
        <f t="shared" si="14"/>
        <v>735626.98640000005</v>
      </c>
      <c r="P130">
        <f t="shared" si="15"/>
        <v>10.425204412359756</v>
      </c>
      <c r="R130" s="61">
        <f t="shared" si="10"/>
        <v>207.52562656898061</v>
      </c>
      <c r="S130" s="61">
        <f t="shared" si="11"/>
        <v>468.75891136959336</v>
      </c>
    </row>
    <row r="131" spans="1:19" x14ac:dyDescent="0.35">
      <c r="A131" s="43">
        <v>44774</v>
      </c>
      <c r="B131">
        <v>388533.54379999998</v>
      </c>
      <c r="C131">
        <v>510082.3345</v>
      </c>
      <c r="D131">
        <v>1721238.9779999999</v>
      </c>
      <c r="E131">
        <v>144745.8175</v>
      </c>
      <c r="F131">
        <v>384745.47639999999</v>
      </c>
      <c r="G131">
        <v>1669031.3644999999</v>
      </c>
      <c r="H131">
        <v>170581.7268</v>
      </c>
      <c r="I131">
        <f t="shared" si="12"/>
        <v>4647795.7878999999</v>
      </c>
      <c r="J131">
        <v>7104389.9782999996</v>
      </c>
      <c r="K131" s="42">
        <f t="shared" si="13"/>
        <v>65.421461970647115</v>
      </c>
      <c r="L131">
        <v>199416.34770000001</v>
      </c>
      <c r="M131">
        <v>532448.92720000003</v>
      </c>
      <c r="N131">
        <v>2711.6950000000002</v>
      </c>
      <c r="O131">
        <f t="shared" si="14"/>
        <v>734576.96990000003</v>
      </c>
      <c r="P131">
        <f t="shared" si="15"/>
        <v>10.339761360844889</v>
      </c>
      <c r="R131" s="61">
        <f t="shared" si="10"/>
        <v>208.94185832841367</v>
      </c>
      <c r="S131" s="61">
        <f t="shared" si="11"/>
        <v>468.0898160256761</v>
      </c>
    </row>
    <row r="132" spans="1:19" x14ac:dyDescent="0.35">
      <c r="A132" s="43">
        <v>44805</v>
      </c>
      <c r="B132">
        <v>393307.95370000001</v>
      </c>
      <c r="C132">
        <v>515253.61459999997</v>
      </c>
      <c r="D132">
        <v>1731639.6738</v>
      </c>
      <c r="E132">
        <v>146069.0472</v>
      </c>
      <c r="F132">
        <v>412443.6678</v>
      </c>
      <c r="G132">
        <v>1683648.3236</v>
      </c>
      <c r="H132">
        <v>172590.84719999999</v>
      </c>
      <c r="I132">
        <f t="shared" si="12"/>
        <v>4709771.4335000003</v>
      </c>
      <c r="J132">
        <v>7271014.9645999996</v>
      </c>
      <c r="K132" s="42">
        <f t="shared" si="13"/>
        <v>64.774607897662321</v>
      </c>
      <c r="L132">
        <v>236421.84899999999</v>
      </c>
      <c r="M132">
        <v>508478.51610000001</v>
      </c>
      <c r="N132">
        <v>2689.2950000000001</v>
      </c>
      <c r="O132">
        <f t="shared" si="14"/>
        <v>747589.6601000001</v>
      </c>
      <c r="P132">
        <f t="shared" si="15"/>
        <v>10.281778592668971</v>
      </c>
      <c r="R132" s="61">
        <f t="shared" si="10"/>
        <v>213.84234019776613</v>
      </c>
      <c r="S132" s="61">
        <f t="shared" si="11"/>
        <v>476.38180993687422</v>
      </c>
    </row>
    <row r="133" spans="1:19" x14ac:dyDescent="0.35">
      <c r="A133" s="43">
        <v>44835</v>
      </c>
      <c r="B133">
        <v>446237.33149999997</v>
      </c>
      <c r="C133">
        <v>519397.94150000002</v>
      </c>
      <c r="D133">
        <v>1740397.6388999999</v>
      </c>
      <c r="E133">
        <v>147872.71119999999</v>
      </c>
      <c r="F133">
        <v>428280.70510000002</v>
      </c>
      <c r="G133">
        <v>1667070.274</v>
      </c>
      <c r="H133">
        <v>175361.9479</v>
      </c>
      <c r="I133">
        <f t="shared" si="12"/>
        <v>4773894.6542999996</v>
      </c>
      <c r="J133">
        <v>7312770.9587000003</v>
      </c>
      <c r="K133" s="42">
        <f t="shared" si="13"/>
        <v>65.281610503888402</v>
      </c>
      <c r="L133">
        <v>252252.22719999999</v>
      </c>
      <c r="M133">
        <v>519662.24819999997</v>
      </c>
      <c r="N133">
        <v>2579.7600000000002</v>
      </c>
      <c r="O133">
        <f t="shared" si="14"/>
        <v>774494.23540000001</v>
      </c>
      <c r="P133">
        <f t="shared" si="15"/>
        <v>10.590981719160569</v>
      </c>
      <c r="R133" s="61">
        <f>J133/J$4*100</f>
        <v>215.07039426437186</v>
      </c>
      <c r="S133" s="61">
        <f>O133/O$4*100</f>
        <v>493.52604154018775</v>
      </c>
    </row>
    <row r="134" spans="1:19" x14ac:dyDescent="0.35">
      <c r="A134" s="43">
        <v>44866</v>
      </c>
      <c r="B134">
        <v>471248.13439999998</v>
      </c>
      <c r="C134">
        <v>524080.6569</v>
      </c>
      <c r="D134">
        <v>1754053.3149000001</v>
      </c>
      <c r="E134">
        <v>149718.17129999999</v>
      </c>
      <c r="F134">
        <v>377044.81050000002</v>
      </c>
      <c r="G134">
        <v>1684038.3152999999</v>
      </c>
      <c r="H134">
        <v>174186.992</v>
      </c>
      <c r="I134">
        <f t="shared" si="12"/>
        <v>4785996.4113000007</v>
      </c>
      <c r="J134">
        <v>7277261.8530000001</v>
      </c>
      <c r="K134" s="42">
        <f t="shared" si="13"/>
        <v>65.766444962084293</v>
      </c>
      <c r="L134">
        <v>233729.26920000001</v>
      </c>
      <c r="M134">
        <v>556658.25890000002</v>
      </c>
      <c r="N134">
        <v>2022.2670000000001</v>
      </c>
      <c r="O134">
        <f t="shared" si="14"/>
        <v>792409.79509999999</v>
      </c>
      <c r="P134">
        <f t="shared" si="15"/>
        <v>10.888845435365702</v>
      </c>
      <c r="R134" s="61">
        <f>J134/J$4*100</f>
        <v>214.026062723564</v>
      </c>
      <c r="S134" s="61">
        <f>O134/O$4*100</f>
        <v>504.94225983670151</v>
      </c>
    </row>
    <row r="135" spans="1:19" x14ac:dyDescent="0.35">
      <c r="A135" s="43">
        <v>44896</v>
      </c>
      <c r="B135">
        <v>469508.78850000002</v>
      </c>
      <c r="C135">
        <v>527056.33539999998</v>
      </c>
      <c r="D135">
        <v>1762444.9643999999</v>
      </c>
      <c r="E135">
        <v>148546.00539999999</v>
      </c>
      <c r="F135">
        <v>401527.84350000002</v>
      </c>
      <c r="G135">
        <v>1688895.2775999999</v>
      </c>
      <c r="H135">
        <v>174466.93700000001</v>
      </c>
      <c r="I135">
        <f t="shared" si="12"/>
        <v>4823512.2778000003</v>
      </c>
      <c r="J135">
        <v>7234916.4332999997</v>
      </c>
      <c r="K135" s="42">
        <f t="shared" si="13"/>
        <v>66.669910043451509</v>
      </c>
      <c r="L135">
        <v>237019.72260000001</v>
      </c>
      <c r="M135">
        <v>544042.40489999996</v>
      </c>
      <c r="N135">
        <v>1533.807</v>
      </c>
      <c r="O135">
        <f t="shared" si="14"/>
        <v>782595.93449999997</v>
      </c>
      <c r="P135">
        <f t="shared" si="15"/>
        <v>10.816931221181243</v>
      </c>
      <c r="R135" s="61">
        <f>J135/J$4*100</f>
        <v>212.78067350494854</v>
      </c>
      <c r="S135" s="61">
        <f>O135/O$4*100</f>
        <v>498.68863579049571</v>
      </c>
    </row>
    <row r="136" spans="1:19" x14ac:dyDescent="0.35">
      <c r="A136" s="43"/>
      <c r="K136" s="42"/>
    </row>
    <row r="137" spans="1:19" x14ac:dyDescent="0.35">
      <c r="A137" s="43"/>
      <c r="K137" s="42"/>
    </row>
    <row r="138" spans="1:19" x14ac:dyDescent="0.35">
      <c r="A138" s="43"/>
      <c r="K138" s="42"/>
    </row>
    <row r="139" spans="1:19" x14ac:dyDescent="0.35">
      <c r="A139" s="43"/>
      <c r="K139" s="42"/>
    </row>
    <row r="140" spans="1:19" x14ac:dyDescent="0.35">
      <c r="A140" s="43"/>
      <c r="K140" s="42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09DC0-F56C-4932-A60C-0341BF5D584F}">
  <dimension ref="A1:AY26"/>
  <sheetViews>
    <sheetView topLeftCell="AK1" workbookViewId="0">
      <selection activeCell="AU25" sqref="AU25"/>
    </sheetView>
  </sheetViews>
  <sheetFormatPr defaultRowHeight="14.5" x14ac:dyDescent="0.35"/>
  <cols>
    <col min="1" max="1" width="13.36328125" style="62" customWidth="1"/>
    <col min="2" max="2" width="29.81640625" style="62" customWidth="1"/>
    <col min="3" max="50" width="11" style="62" customWidth="1"/>
    <col min="51" max="51" width="11.08984375" style="62" customWidth="1"/>
    <col min="52" max="52" width="0.7265625" style="62" customWidth="1"/>
    <col min="53" max="16384" width="8.7265625" style="62"/>
  </cols>
  <sheetData>
    <row r="1" spans="1:51" ht="15.5" x14ac:dyDescent="0.35">
      <c r="A1" s="114" t="s">
        <v>229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</row>
    <row r="2" spans="1:51" x14ac:dyDescent="0.35">
      <c r="A2" s="63" t="s">
        <v>180</v>
      </c>
    </row>
    <row r="3" spans="1:51" ht="2.5" customHeight="1" x14ac:dyDescent="0.35">
      <c r="A3" s="64" t="s">
        <v>230</v>
      </c>
      <c r="B3" s="64" t="s">
        <v>231</v>
      </c>
    </row>
    <row r="4" spans="1:51" hidden="1" x14ac:dyDescent="0.35">
      <c r="A4" s="65"/>
      <c r="B4" s="66"/>
      <c r="C4" s="67" t="s">
        <v>232</v>
      </c>
      <c r="D4" s="67" t="s">
        <v>233</v>
      </c>
      <c r="E4" s="67" t="s">
        <v>234</v>
      </c>
      <c r="F4" s="67" t="s">
        <v>235</v>
      </c>
      <c r="G4" s="67" t="s">
        <v>236</v>
      </c>
      <c r="H4" s="67" t="s">
        <v>237</v>
      </c>
      <c r="I4" s="67" t="s">
        <v>238</v>
      </c>
      <c r="J4" s="67" t="s">
        <v>239</v>
      </c>
      <c r="K4" s="67" t="s">
        <v>240</v>
      </c>
      <c r="L4" s="67" t="s">
        <v>241</v>
      </c>
      <c r="M4" s="67" t="s">
        <v>242</v>
      </c>
      <c r="N4" s="67" t="s">
        <v>243</v>
      </c>
      <c r="O4" s="67" t="s">
        <v>135</v>
      </c>
      <c r="P4" s="67" t="s">
        <v>136</v>
      </c>
      <c r="Q4" s="67" t="s">
        <v>137</v>
      </c>
      <c r="R4" s="67" t="s">
        <v>138</v>
      </c>
      <c r="S4" s="67" t="s">
        <v>139</v>
      </c>
      <c r="T4" s="67" t="s">
        <v>140</v>
      </c>
      <c r="U4" s="67" t="s">
        <v>141</v>
      </c>
      <c r="V4" s="67" t="s">
        <v>142</v>
      </c>
      <c r="W4" s="67" t="s">
        <v>143</v>
      </c>
      <c r="X4" s="67" t="s">
        <v>144</v>
      </c>
      <c r="Y4" s="67" t="s">
        <v>145</v>
      </c>
      <c r="Z4" s="67" t="s">
        <v>146</v>
      </c>
      <c r="AA4" s="67" t="s">
        <v>147</v>
      </c>
      <c r="AB4" s="67" t="s">
        <v>148</v>
      </c>
      <c r="AC4" s="67" t="s">
        <v>149</v>
      </c>
      <c r="AD4" s="67" t="s">
        <v>150</v>
      </c>
      <c r="AE4" s="67" t="s">
        <v>151</v>
      </c>
      <c r="AF4" s="67" t="s">
        <v>152</v>
      </c>
      <c r="AG4" s="67" t="s">
        <v>153</v>
      </c>
      <c r="AH4" s="67" t="s">
        <v>154</v>
      </c>
      <c r="AI4" s="67" t="s">
        <v>155</v>
      </c>
      <c r="AJ4" s="67" t="s">
        <v>156</v>
      </c>
      <c r="AK4" s="67" t="s">
        <v>157</v>
      </c>
      <c r="AL4" s="67" t="s">
        <v>158</v>
      </c>
      <c r="AM4" s="67" t="s">
        <v>159</v>
      </c>
      <c r="AN4" s="67" t="s">
        <v>160</v>
      </c>
      <c r="AO4" s="67" t="s">
        <v>161</v>
      </c>
      <c r="AP4" s="67" t="s">
        <v>162</v>
      </c>
      <c r="AQ4" s="67" t="s">
        <v>163</v>
      </c>
      <c r="AR4" s="67" t="s">
        <v>164</v>
      </c>
      <c r="AS4" s="67" t="s">
        <v>165</v>
      </c>
      <c r="AT4" s="67" t="s">
        <v>166</v>
      </c>
      <c r="AU4" s="67" t="s">
        <v>167</v>
      </c>
      <c r="AV4" s="67" t="s">
        <v>168</v>
      </c>
      <c r="AW4" s="67" t="s">
        <v>169</v>
      </c>
      <c r="AX4" s="67" t="s">
        <v>170</v>
      </c>
      <c r="AY4" s="68" t="s">
        <v>171</v>
      </c>
    </row>
    <row r="5" spans="1:51" hidden="1" x14ac:dyDescent="0.35">
      <c r="A5" s="69"/>
      <c r="B5" s="70"/>
      <c r="C5" s="71" t="s">
        <v>73</v>
      </c>
      <c r="D5" s="71" t="s">
        <v>73</v>
      </c>
      <c r="E5" s="71" t="s">
        <v>73</v>
      </c>
      <c r="F5" s="71" t="s">
        <v>73</v>
      </c>
      <c r="G5" s="71" t="s">
        <v>73</v>
      </c>
      <c r="H5" s="71" t="s">
        <v>73</v>
      </c>
      <c r="I5" s="71" t="s">
        <v>73</v>
      </c>
      <c r="J5" s="71" t="s">
        <v>73</v>
      </c>
      <c r="K5" s="71" t="s">
        <v>73</v>
      </c>
      <c r="L5" s="71" t="s">
        <v>73</v>
      </c>
      <c r="M5" s="71" t="s">
        <v>73</v>
      </c>
      <c r="N5" s="71" t="s">
        <v>73</v>
      </c>
      <c r="O5" s="71" t="s">
        <v>73</v>
      </c>
      <c r="P5" s="71" t="s">
        <v>73</v>
      </c>
      <c r="Q5" s="71" t="s">
        <v>73</v>
      </c>
      <c r="R5" s="71" t="s">
        <v>73</v>
      </c>
      <c r="S5" s="71" t="s">
        <v>73</v>
      </c>
      <c r="T5" s="71" t="s">
        <v>73</v>
      </c>
      <c r="U5" s="71" t="s">
        <v>73</v>
      </c>
      <c r="V5" s="71" t="s">
        <v>73</v>
      </c>
      <c r="W5" s="71" t="s">
        <v>73</v>
      </c>
      <c r="X5" s="71" t="s">
        <v>73</v>
      </c>
      <c r="Y5" s="71" t="s">
        <v>73</v>
      </c>
      <c r="Z5" s="71" t="s">
        <v>73</v>
      </c>
      <c r="AA5" s="71" t="s">
        <v>73</v>
      </c>
      <c r="AB5" s="71" t="s">
        <v>73</v>
      </c>
      <c r="AC5" s="71" t="s">
        <v>73</v>
      </c>
      <c r="AD5" s="71" t="s">
        <v>73</v>
      </c>
      <c r="AE5" s="71" t="s">
        <v>73</v>
      </c>
      <c r="AF5" s="71" t="s">
        <v>73</v>
      </c>
      <c r="AG5" s="71" t="s">
        <v>73</v>
      </c>
      <c r="AH5" s="71" t="s">
        <v>73</v>
      </c>
      <c r="AI5" s="71" t="s">
        <v>73</v>
      </c>
      <c r="AJ5" s="71" t="s">
        <v>73</v>
      </c>
      <c r="AK5" s="71" t="s">
        <v>73</v>
      </c>
      <c r="AL5" s="71" t="s">
        <v>73</v>
      </c>
      <c r="AM5" s="71" t="s">
        <v>73</v>
      </c>
      <c r="AN5" s="71" t="s">
        <v>73</v>
      </c>
      <c r="AO5" s="71" t="s">
        <v>73</v>
      </c>
      <c r="AP5" s="71" t="s">
        <v>73</v>
      </c>
      <c r="AQ5" s="71" t="s">
        <v>73</v>
      </c>
      <c r="AR5" s="71" t="s">
        <v>73</v>
      </c>
      <c r="AS5" s="71" t="s">
        <v>73</v>
      </c>
      <c r="AT5" s="71" t="s">
        <v>73</v>
      </c>
      <c r="AU5" s="71" t="s">
        <v>73</v>
      </c>
      <c r="AV5" s="71" t="s">
        <v>73</v>
      </c>
      <c r="AW5" s="71" t="s">
        <v>73</v>
      </c>
      <c r="AX5" s="71" t="s">
        <v>73</v>
      </c>
      <c r="AY5" s="72" t="s">
        <v>73</v>
      </c>
    </row>
    <row r="6" spans="1:51" hidden="1" x14ac:dyDescent="0.35">
      <c r="A6" s="69"/>
      <c r="B6" s="70"/>
      <c r="C6" s="73">
        <v>7</v>
      </c>
      <c r="D6" s="73">
        <v>7</v>
      </c>
      <c r="E6" s="73">
        <v>7</v>
      </c>
      <c r="F6" s="73">
        <v>7</v>
      </c>
      <c r="G6" s="73">
        <v>7</v>
      </c>
      <c r="H6" s="73">
        <v>7</v>
      </c>
      <c r="I6" s="73">
        <v>7</v>
      </c>
      <c r="J6" s="73">
        <v>7</v>
      </c>
      <c r="K6" s="73">
        <v>7</v>
      </c>
      <c r="L6" s="73">
        <v>7</v>
      </c>
      <c r="M6" s="73">
        <v>7</v>
      </c>
      <c r="N6" s="73">
        <v>7</v>
      </c>
      <c r="O6" s="73">
        <v>7</v>
      </c>
      <c r="P6" s="73">
        <v>7</v>
      </c>
      <c r="Q6" s="73">
        <v>7</v>
      </c>
      <c r="R6" s="73">
        <v>7</v>
      </c>
      <c r="S6" s="73">
        <v>7</v>
      </c>
      <c r="T6" s="73">
        <v>7</v>
      </c>
      <c r="U6" s="73">
        <v>7</v>
      </c>
      <c r="V6" s="73">
        <v>7</v>
      </c>
      <c r="W6" s="73">
        <v>7</v>
      </c>
      <c r="X6" s="73">
        <v>7</v>
      </c>
      <c r="Y6" s="73">
        <v>7</v>
      </c>
      <c r="Z6" s="73">
        <v>7</v>
      </c>
      <c r="AA6" s="73">
        <v>7</v>
      </c>
      <c r="AB6" s="73">
        <v>7</v>
      </c>
      <c r="AC6" s="73">
        <v>7</v>
      </c>
      <c r="AD6" s="73">
        <v>7</v>
      </c>
      <c r="AE6" s="73">
        <v>7</v>
      </c>
      <c r="AF6" s="73">
        <v>7</v>
      </c>
      <c r="AG6" s="73">
        <v>7</v>
      </c>
      <c r="AH6" s="73">
        <v>7</v>
      </c>
      <c r="AI6" s="73">
        <v>7</v>
      </c>
      <c r="AJ6" s="73">
        <v>7</v>
      </c>
      <c r="AK6" s="73">
        <v>7</v>
      </c>
      <c r="AL6" s="73">
        <v>7</v>
      </c>
      <c r="AM6" s="73">
        <v>7</v>
      </c>
      <c r="AN6" s="73">
        <v>7</v>
      </c>
      <c r="AO6" s="73">
        <v>7</v>
      </c>
      <c r="AP6" s="73">
        <v>7</v>
      </c>
      <c r="AQ6" s="73">
        <v>7</v>
      </c>
      <c r="AR6" s="73">
        <v>7</v>
      </c>
      <c r="AS6" s="73">
        <v>7</v>
      </c>
      <c r="AT6" s="73">
        <v>7</v>
      </c>
      <c r="AU6" s="73">
        <v>7</v>
      </c>
      <c r="AV6" s="73">
        <v>7</v>
      </c>
      <c r="AW6" s="73">
        <v>7</v>
      </c>
      <c r="AX6" s="73">
        <v>7</v>
      </c>
      <c r="AY6" s="74">
        <v>7</v>
      </c>
    </row>
    <row r="7" spans="1:51" ht="52.5" hidden="1" x14ac:dyDescent="0.35">
      <c r="A7" s="71" t="s">
        <v>244</v>
      </c>
      <c r="B7" s="73">
        <v>6</v>
      </c>
      <c r="C7" s="75">
        <v>3037414123</v>
      </c>
      <c r="D7" s="75">
        <v>3046787666</v>
      </c>
      <c r="E7" s="75">
        <v>3049479374</v>
      </c>
      <c r="F7" s="75">
        <v>3046163541</v>
      </c>
      <c r="G7" s="75">
        <v>3046384755</v>
      </c>
      <c r="H7" s="75">
        <v>3072624038</v>
      </c>
      <c r="I7" s="75">
        <v>3119771408</v>
      </c>
      <c r="J7" s="75">
        <v>3210804307</v>
      </c>
      <c r="K7" s="75">
        <v>3265816941</v>
      </c>
      <c r="L7" s="75">
        <v>3274400389</v>
      </c>
      <c r="M7" s="75">
        <v>3248008820</v>
      </c>
      <c r="N7" s="75">
        <v>3278166436</v>
      </c>
      <c r="O7" s="75">
        <v>3261766494</v>
      </c>
      <c r="P7" s="75">
        <v>3249515484</v>
      </c>
      <c r="Q7" s="75">
        <v>3227636238</v>
      </c>
      <c r="R7" s="75">
        <v>3237381014</v>
      </c>
      <c r="S7" s="75">
        <v>3217608935</v>
      </c>
      <c r="T7" s="75">
        <v>3245066138</v>
      </c>
      <c r="U7" s="75">
        <v>3212506197</v>
      </c>
      <c r="V7" s="75">
        <v>3226406899</v>
      </c>
      <c r="W7" s="75">
        <v>3196951758</v>
      </c>
      <c r="X7" s="75">
        <v>3204434324</v>
      </c>
      <c r="Y7" s="75">
        <v>3171798376</v>
      </c>
      <c r="Z7" s="75">
        <v>3179814700</v>
      </c>
      <c r="AA7" s="75">
        <v>3188542809</v>
      </c>
      <c r="AB7" s="75">
        <v>3162833637</v>
      </c>
      <c r="AC7" s="75">
        <v>3185673089</v>
      </c>
      <c r="AD7" s="75">
        <v>3207771347</v>
      </c>
      <c r="AE7" s="75">
        <v>3210723127</v>
      </c>
      <c r="AF7" s="75">
        <v>3197239523</v>
      </c>
      <c r="AG7" s="75">
        <v>3190320219</v>
      </c>
      <c r="AH7" s="75">
        <v>3242221751</v>
      </c>
      <c r="AI7" s="75">
        <v>3203302569</v>
      </c>
      <c r="AJ7" s="75">
        <v>3194643567</v>
      </c>
      <c r="AK7" s="75">
        <v>3238310452</v>
      </c>
      <c r="AL7" s="75">
        <v>3291700861</v>
      </c>
      <c r="AM7" s="75">
        <v>3327356033</v>
      </c>
      <c r="AN7" s="75">
        <v>3392088614</v>
      </c>
      <c r="AO7" s="75">
        <v>3371763782</v>
      </c>
      <c r="AP7" s="75">
        <v>3378580838</v>
      </c>
      <c r="AQ7" s="75">
        <v>3391744294</v>
      </c>
      <c r="AR7" s="75">
        <v>3352423624</v>
      </c>
      <c r="AS7" s="75">
        <v>3388726726</v>
      </c>
      <c r="AT7" s="75">
        <v>3413616609</v>
      </c>
      <c r="AU7" s="75">
        <v>3419308815</v>
      </c>
      <c r="AV7" s="75">
        <v>3444428900</v>
      </c>
      <c r="AW7" s="75">
        <v>3430490787</v>
      </c>
      <c r="AX7" s="75">
        <v>3440015830</v>
      </c>
      <c r="AY7" s="76">
        <v>3448821999</v>
      </c>
    </row>
    <row r="8" spans="1:51" hidden="1" x14ac:dyDescent="0.35"/>
    <row r="9" spans="1:51" hidden="1" x14ac:dyDescent="0.35"/>
    <row r="10" spans="1:51" hidden="1" x14ac:dyDescent="0.35">
      <c r="A10" s="64" t="s">
        <v>230</v>
      </c>
      <c r="B10" s="64" t="s">
        <v>134</v>
      </c>
    </row>
    <row r="11" spans="1:51" hidden="1" x14ac:dyDescent="0.35">
      <c r="A11" s="65"/>
      <c r="B11" s="66"/>
      <c r="C11" s="67" t="s">
        <v>232</v>
      </c>
      <c r="D11" s="67" t="s">
        <v>233</v>
      </c>
      <c r="E11" s="67" t="s">
        <v>234</v>
      </c>
      <c r="F11" s="67" t="s">
        <v>235</v>
      </c>
      <c r="G11" s="67" t="s">
        <v>236</v>
      </c>
      <c r="H11" s="67" t="s">
        <v>237</v>
      </c>
      <c r="I11" s="67" t="s">
        <v>238</v>
      </c>
      <c r="J11" s="67" t="s">
        <v>239</v>
      </c>
      <c r="K11" s="67" t="s">
        <v>240</v>
      </c>
      <c r="L11" s="67" t="s">
        <v>241</v>
      </c>
      <c r="M11" s="67" t="s">
        <v>242</v>
      </c>
      <c r="N11" s="67" t="s">
        <v>243</v>
      </c>
      <c r="O11" s="67" t="s">
        <v>135</v>
      </c>
      <c r="P11" s="67" t="s">
        <v>136</v>
      </c>
      <c r="Q11" s="67" t="s">
        <v>137</v>
      </c>
      <c r="R11" s="67" t="s">
        <v>138</v>
      </c>
      <c r="S11" s="67" t="s">
        <v>139</v>
      </c>
      <c r="T11" s="67" t="s">
        <v>140</v>
      </c>
      <c r="U11" s="67" t="s">
        <v>141</v>
      </c>
      <c r="V11" s="67" t="s">
        <v>142</v>
      </c>
      <c r="W11" s="67" t="s">
        <v>143</v>
      </c>
      <c r="X11" s="67" t="s">
        <v>144</v>
      </c>
      <c r="Y11" s="67" t="s">
        <v>145</v>
      </c>
      <c r="Z11" s="67" t="s">
        <v>146</v>
      </c>
      <c r="AA11" s="67" t="s">
        <v>147</v>
      </c>
      <c r="AB11" s="67" t="s">
        <v>148</v>
      </c>
      <c r="AC11" s="67" t="s">
        <v>149</v>
      </c>
      <c r="AD11" s="67" t="s">
        <v>150</v>
      </c>
      <c r="AE11" s="67" t="s">
        <v>151</v>
      </c>
      <c r="AF11" s="67" t="s">
        <v>152</v>
      </c>
      <c r="AG11" s="67" t="s">
        <v>153</v>
      </c>
      <c r="AH11" s="67" t="s">
        <v>154</v>
      </c>
      <c r="AI11" s="67" t="s">
        <v>155</v>
      </c>
      <c r="AJ11" s="67" t="s">
        <v>156</v>
      </c>
      <c r="AK11" s="67" t="s">
        <v>157</v>
      </c>
      <c r="AL11" s="67" t="s">
        <v>158</v>
      </c>
      <c r="AM11" s="67" t="s">
        <v>159</v>
      </c>
      <c r="AN11" s="67" t="s">
        <v>160</v>
      </c>
      <c r="AO11" s="67" t="s">
        <v>161</v>
      </c>
      <c r="AP11" s="67" t="s">
        <v>162</v>
      </c>
      <c r="AQ11" s="67" t="s">
        <v>163</v>
      </c>
      <c r="AR11" s="67" t="s">
        <v>164</v>
      </c>
      <c r="AS11" s="67" t="s">
        <v>165</v>
      </c>
      <c r="AT11" s="67" t="s">
        <v>166</v>
      </c>
      <c r="AU11" s="67" t="s">
        <v>167</v>
      </c>
      <c r="AV11" s="67" t="s">
        <v>168</v>
      </c>
      <c r="AW11" s="67" t="s">
        <v>169</v>
      </c>
      <c r="AX11" s="67" t="s">
        <v>170</v>
      </c>
      <c r="AY11" s="68" t="s">
        <v>171</v>
      </c>
    </row>
    <row r="12" spans="1:51" hidden="1" x14ac:dyDescent="0.35">
      <c r="A12" s="69"/>
      <c r="B12" s="70"/>
      <c r="C12" s="71" t="s">
        <v>245</v>
      </c>
      <c r="D12" s="71" t="s">
        <v>245</v>
      </c>
      <c r="E12" s="71" t="s">
        <v>245</v>
      </c>
      <c r="F12" s="71" t="s">
        <v>245</v>
      </c>
      <c r="G12" s="71" t="s">
        <v>245</v>
      </c>
      <c r="H12" s="71" t="s">
        <v>245</v>
      </c>
      <c r="I12" s="71" t="s">
        <v>245</v>
      </c>
      <c r="J12" s="71" t="s">
        <v>245</v>
      </c>
      <c r="K12" s="71" t="s">
        <v>245</v>
      </c>
      <c r="L12" s="71" t="s">
        <v>245</v>
      </c>
      <c r="M12" s="71" t="s">
        <v>245</v>
      </c>
      <c r="N12" s="71" t="s">
        <v>245</v>
      </c>
      <c r="O12" s="71" t="s">
        <v>245</v>
      </c>
      <c r="P12" s="71" t="s">
        <v>245</v>
      </c>
      <c r="Q12" s="71" t="s">
        <v>245</v>
      </c>
      <c r="R12" s="71" t="s">
        <v>245</v>
      </c>
      <c r="S12" s="71" t="s">
        <v>245</v>
      </c>
      <c r="T12" s="71" t="s">
        <v>245</v>
      </c>
      <c r="U12" s="71" t="s">
        <v>245</v>
      </c>
      <c r="V12" s="71" t="s">
        <v>245</v>
      </c>
      <c r="W12" s="71" t="s">
        <v>245</v>
      </c>
      <c r="X12" s="71" t="s">
        <v>245</v>
      </c>
      <c r="Y12" s="71" t="s">
        <v>245</v>
      </c>
      <c r="Z12" s="71" t="s">
        <v>245</v>
      </c>
      <c r="AA12" s="71" t="s">
        <v>245</v>
      </c>
      <c r="AB12" s="71" t="s">
        <v>245</v>
      </c>
      <c r="AC12" s="71" t="s">
        <v>245</v>
      </c>
      <c r="AD12" s="71" t="s">
        <v>245</v>
      </c>
      <c r="AE12" s="71" t="s">
        <v>245</v>
      </c>
      <c r="AF12" s="71" t="s">
        <v>245</v>
      </c>
      <c r="AG12" s="71" t="s">
        <v>245</v>
      </c>
      <c r="AH12" s="71" t="s">
        <v>245</v>
      </c>
      <c r="AI12" s="71" t="s">
        <v>245</v>
      </c>
      <c r="AJ12" s="71" t="s">
        <v>245</v>
      </c>
      <c r="AK12" s="71" t="s">
        <v>245</v>
      </c>
      <c r="AL12" s="71" t="s">
        <v>245</v>
      </c>
      <c r="AM12" s="71" t="s">
        <v>245</v>
      </c>
      <c r="AN12" s="71" t="s">
        <v>245</v>
      </c>
      <c r="AO12" s="71" t="s">
        <v>245</v>
      </c>
      <c r="AP12" s="71" t="s">
        <v>245</v>
      </c>
      <c r="AQ12" s="71" t="s">
        <v>245</v>
      </c>
      <c r="AR12" s="71" t="s">
        <v>245</v>
      </c>
      <c r="AS12" s="71" t="s">
        <v>245</v>
      </c>
      <c r="AT12" s="71" t="s">
        <v>245</v>
      </c>
      <c r="AU12" s="71" t="s">
        <v>245</v>
      </c>
      <c r="AV12" s="71" t="s">
        <v>245</v>
      </c>
      <c r="AW12" s="71" t="s">
        <v>245</v>
      </c>
      <c r="AX12" s="71" t="s">
        <v>245</v>
      </c>
      <c r="AY12" s="72" t="s">
        <v>245</v>
      </c>
    </row>
    <row r="13" spans="1:51" hidden="1" x14ac:dyDescent="0.35">
      <c r="A13" s="69"/>
      <c r="B13" s="70"/>
      <c r="C13" s="73">
        <v>3</v>
      </c>
      <c r="D13" s="73">
        <v>3</v>
      </c>
      <c r="E13" s="73">
        <v>3</v>
      </c>
      <c r="F13" s="73">
        <v>3</v>
      </c>
      <c r="G13" s="73">
        <v>3</v>
      </c>
      <c r="H13" s="73">
        <v>3</v>
      </c>
      <c r="I13" s="73">
        <v>3</v>
      </c>
      <c r="J13" s="73">
        <v>3</v>
      </c>
      <c r="K13" s="73">
        <v>3</v>
      </c>
      <c r="L13" s="73">
        <v>3</v>
      </c>
      <c r="M13" s="73">
        <v>3</v>
      </c>
      <c r="N13" s="73">
        <v>3</v>
      </c>
      <c r="O13" s="73">
        <v>3</v>
      </c>
      <c r="P13" s="73">
        <v>3</v>
      </c>
      <c r="Q13" s="73">
        <v>3</v>
      </c>
      <c r="R13" s="73">
        <v>3</v>
      </c>
      <c r="S13" s="73">
        <v>3</v>
      </c>
      <c r="T13" s="73">
        <v>3</v>
      </c>
      <c r="U13" s="73">
        <v>3</v>
      </c>
      <c r="V13" s="73">
        <v>3</v>
      </c>
      <c r="W13" s="73">
        <v>3</v>
      </c>
      <c r="X13" s="73">
        <v>3</v>
      </c>
      <c r="Y13" s="73">
        <v>3</v>
      </c>
      <c r="Z13" s="73">
        <v>3</v>
      </c>
      <c r="AA13" s="73">
        <v>3</v>
      </c>
      <c r="AB13" s="73">
        <v>3</v>
      </c>
      <c r="AC13" s="73">
        <v>3</v>
      </c>
      <c r="AD13" s="73">
        <v>3</v>
      </c>
      <c r="AE13" s="73">
        <v>3</v>
      </c>
      <c r="AF13" s="73">
        <v>3</v>
      </c>
      <c r="AG13" s="73">
        <v>3</v>
      </c>
      <c r="AH13" s="73">
        <v>3</v>
      </c>
      <c r="AI13" s="73">
        <v>3</v>
      </c>
      <c r="AJ13" s="73">
        <v>3</v>
      </c>
      <c r="AK13" s="73">
        <v>3</v>
      </c>
      <c r="AL13" s="73">
        <v>3</v>
      </c>
      <c r="AM13" s="73">
        <v>3</v>
      </c>
      <c r="AN13" s="73">
        <v>3</v>
      </c>
      <c r="AO13" s="73">
        <v>3</v>
      </c>
      <c r="AP13" s="73">
        <v>3</v>
      </c>
      <c r="AQ13" s="73">
        <v>3</v>
      </c>
      <c r="AR13" s="73">
        <v>3</v>
      </c>
      <c r="AS13" s="73">
        <v>3</v>
      </c>
      <c r="AT13" s="73">
        <v>3</v>
      </c>
      <c r="AU13" s="73">
        <v>3</v>
      </c>
      <c r="AV13" s="73">
        <v>3</v>
      </c>
      <c r="AW13" s="73">
        <v>3</v>
      </c>
      <c r="AX13" s="73">
        <v>3</v>
      </c>
      <c r="AY13" s="74">
        <v>3</v>
      </c>
    </row>
    <row r="14" spans="1:51" ht="42" hidden="1" x14ac:dyDescent="0.35">
      <c r="A14" s="71" t="s">
        <v>246</v>
      </c>
      <c r="B14" s="73">
        <v>54</v>
      </c>
      <c r="C14" s="75">
        <v>5897491727</v>
      </c>
      <c r="D14" s="75">
        <v>5900305885</v>
      </c>
      <c r="E14" s="75">
        <v>5926266038</v>
      </c>
      <c r="F14" s="75">
        <v>5886934378</v>
      </c>
      <c r="G14" s="75">
        <v>5884622785</v>
      </c>
      <c r="H14" s="75">
        <v>5919321126</v>
      </c>
      <c r="I14" s="75">
        <v>6073617633</v>
      </c>
      <c r="J14" s="75">
        <v>6581062736</v>
      </c>
      <c r="K14" s="75">
        <v>6618723477</v>
      </c>
      <c r="L14" s="75">
        <v>6543383704</v>
      </c>
      <c r="M14" s="75">
        <v>6532658212</v>
      </c>
      <c r="N14" s="75">
        <v>6532339308</v>
      </c>
      <c r="O14" s="75">
        <v>6534843717</v>
      </c>
      <c r="P14" s="75">
        <v>6503319180</v>
      </c>
      <c r="Q14" s="75">
        <v>6532674009</v>
      </c>
      <c r="R14" s="75">
        <v>6542745347</v>
      </c>
      <c r="S14" s="75">
        <v>6572323680</v>
      </c>
      <c r="T14" s="75">
        <v>6537505835</v>
      </c>
      <c r="U14" s="75">
        <v>6523467644</v>
      </c>
      <c r="V14" s="75">
        <v>6456648163</v>
      </c>
      <c r="W14" s="75">
        <v>6434884015</v>
      </c>
      <c r="X14" s="75">
        <v>6490541277</v>
      </c>
      <c r="Y14" s="75">
        <v>6486617543</v>
      </c>
      <c r="Z14" s="75">
        <v>6521609403</v>
      </c>
      <c r="AA14" s="75">
        <v>6589097192</v>
      </c>
      <c r="AB14" s="75">
        <v>6608997611</v>
      </c>
      <c r="AC14" s="75">
        <v>6596464562</v>
      </c>
      <c r="AD14" s="75">
        <v>6782383921</v>
      </c>
      <c r="AE14" s="75">
        <v>6716422645</v>
      </c>
      <c r="AF14" s="75">
        <v>6625692543</v>
      </c>
      <c r="AG14" s="75">
        <v>6703654161</v>
      </c>
      <c r="AH14" s="75">
        <v>6824678172</v>
      </c>
      <c r="AI14" s="75">
        <v>6848847548</v>
      </c>
      <c r="AJ14" s="75">
        <v>6907002322</v>
      </c>
      <c r="AK14" s="75">
        <v>7062773434</v>
      </c>
      <c r="AL14" s="75">
        <v>7059415637</v>
      </c>
      <c r="AM14" s="75">
        <v>7107600896</v>
      </c>
      <c r="AN14" s="75">
        <v>7274203616</v>
      </c>
      <c r="AO14" s="75">
        <v>7316074936</v>
      </c>
      <c r="AP14" s="75">
        <v>7280625862</v>
      </c>
      <c r="AQ14" s="75">
        <v>7225477273</v>
      </c>
      <c r="AR14" s="75">
        <v>7287681868</v>
      </c>
      <c r="AS14" s="75">
        <v>7396842202</v>
      </c>
      <c r="AT14" s="75">
        <v>7317007103</v>
      </c>
      <c r="AU14" s="75">
        <v>7409508290</v>
      </c>
      <c r="AV14" s="75">
        <v>7602045134</v>
      </c>
      <c r="AW14" s="75">
        <v>7532465408</v>
      </c>
      <c r="AX14" s="75">
        <v>7516456234</v>
      </c>
      <c r="AY14" s="76">
        <v>7526927539</v>
      </c>
    </row>
    <row r="16" spans="1:51" x14ac:dyDescent="0.35">
      <c r="C16" s="62" t="str">
        <f t="shared" ref="C16:AY16" si="0">+C11</f>
        <v>Aug 2019</v>
      </c>
      <c r="D16" s="62" t="str">
        <f t="shared" si="0"/>
        <v>Sep 2019</v>
      </c>
      <c r="E16" s="62" t="str">
        <f t="shared" si="0"/>
        <v>Oct 2019</v>
      </c>
      <c r="F16" s="62" t="str">
        <f t="shared" si="0"/>
        <v>Nov 2019</v>
      </c>
      <c r="G16" s="62" t="str">
        <f t="shared" si="0"/>
        <v>Dec 2019</v>
      </c>
      <c r="H16" s="62" t="str">
        <f t="shared" si="0"/>
        <v>Jan 2020</v>
      </c>
      <c r="I16" s="62" t="str">
        <f t="shared" si="0"/>
        <v>Feb 2020</v>
      </c>
      <c r="J16" s="62" t="str">
        <f t="shared" si="0"/>
        <v>Mar 2020</v>
      </c>
      <c r="K16" s="62" t="str">
        <f t="shared" si="0"/>
        <v>Apr 2020</v>
      </c>
      <c r="L16" s="62" t="str">
        <f t="shared" si="0"/>
        <v>May 2020</v>
      </c>
      <c r="M16" s="62" t="str">
        <f t="shared" si="0"/>
        <v>Jun 2020</v>
      </c>
      <c r="N16" s="62" t="str">
        <f t="shared" si="0"/>
        <v>Jul 2020</v>
      </c>
      <c r="O16" s="62" t="str">
        <f t="shared" si="0"/>
        <v>Aug 2020</v>
      </c>
      <c r="P16" s="62" t="str">
        <f t="shared" si="0"/>
        <v>Sep 2020</v>
      </c>
      <c r="Q16" s="62" t="str">
        <f t="shared" si="0"/>
        <v>Oct 2020</v>
      </c>
      <c r="R16" s="62" t="str">
        <f t="shared" si="0"/>
        <v>Nov 2020</v>
      </c>
      <c r="S16" s="62" t="str">
        <f t="shared" si="0"/>
        <v>Dec 2020</v>
      </c>
      <c r="T16" s="62" t="str">
        <f t="shared" si="0"/>
        <v>Jan 2021</v>
      </c>
      <c r="U16" s="62" t="str">
        <f t="shared" si="0"/>
        <v>Feb 2021</v>
      </c>
      <c r="V16" s="62" t="str">
        <f t="shared" si="0"/>
        <v>Mar 2021</v>
      </c>
      <c r="W16" s="62" t="str">
        <f t="shared" si="0"/>
        <v>Apr 2021</v>
      </c>
      <c r="X16" s="62" t="str">
        <f t="shared" si="0"/>
        <v>May 2021</v>
      </c>
      <c r="Y16" s="62" t="str">
        <f t="shared" si="0"/>
        <v>Jun 2021</v>
      </c>
      <c r="Z16" s="62" t="str">
        <f t="shared" si="0"/>
        <v>Jul 2021</v>
      </c>
      <c r="AA16" s="62" t="str">
        <f t="shared" si="0"/>
        <v>Aug 2021</v>
      </c>
      <c r="AB16" s="62" t="str">
        <f t="shared" si="0"/>
        <v>Sep 2021</v>
      </c>
      <c r="AC16" s="62" t="str">
        <f t="shared" si="0"/>
        <v>Oct 2021</v>
      </c>
      <c r="AD16" s="62" t="str">
        <f t="shared" si="0"/>
        <v>Nov 2021</v>
      </c>
      <c r="AE16" s="62" t="str">
        <f t="shared" si="0"/>
        <v>Dec 2021</v>
      </c>
      <c r="AF16" s="62" t="str">
        <f t="shared" si="0"/>
        <v>Jan 2022</v>
      </c>
      <c r="AG16" s="62" t="str">
        <f t="shared" si="0"/>
        <v>Feb 2022</v>
      </c>
      <c r="AH16" s="62" t="str">
        <f t="shared" si="0"/>
        <v>Mar 2022</v>
      </c>
      <c r="AI16" s="62" t="str">
        <f t="shared" si="0"/>
        <v>Apr 2022</v>
      </c>
      <c r="AJ16" s="62" t="str">
        <f t="shared" si="0"/>
        <v>May 2022</v>
      </c>
      <c r="AK16" s="62" t="str">
        <f t="shared" si="0"/>
        <v>Jun 2022</v>
      </c>
      <c r="AL16" s="62" t="str">
        <f t="shared" si="0"/>
        <v>Jul 2022</v>
      </c>
      <c r="AM16" s="62" t="str">
        <f t="shared" si="0"/>
        <v>Aug 2022</v>
      </c>
      <c r="AN16" s="62" t="str">
        <f t="shared" si="0"/>
        <v>Sep 2022</v>
      </c>
      <c r="AO16" s="62" t="str">
        <f t="shared" si="0"/>
        <v>Oct 2022</v>
      </c>
      <c r="AP16" s="62" t="str">
        <f t="shared" si="0"/>
        <v>Nov 2022</v>
      </c>
      <c r="AQ16" s="62" t="str">
        <f t="shared" si="0"/>
        <v>Dec 2022</v>
      </c>
      <c r="AR16" s="62" t="str">
        <f t="shared" si="0"/>
        <v>Jan 2023</v>
      </c>
      <c r="AS16" s="62" t="str">
        <f t="shared" si="0"/>
        <v>Feb 2023</v>
      </c>
      <c r="AT16" s="62" t="str">
        <f t="shared" si="0"/>
        <v>Mar 2023</v>
      </c>
      <c r="AU16" s="62" t="str">
        <f t="shared" si="0"/>
        <v>Apr 2023</v>
      </c>
      <c r="AV16" s="62" t="str">
        <f t="shared" si="0"/>
        <v>May 2023</v>
      </c>
      <c r="AW16" s="62" t="str">
        <f t="shared" si="0"/>
        <v>Jun 2023</v>
      </c>
      <c r="AX16" s="62" t="str">
        <f t="shared" si="0"/>
        <v>Jul 2023</v>
      </c>
      <c r="AY16" s="62" t="str">
        <f t="shared" si="0"/>
        <v>Aug 2023</v>
      </c>
    </row>
    <row r="17" spans="2:51" x14ac:dyDescent="0.35">
      <c r="B17" s="62" t="s">
        <v>247</v>
      </c>
      <c r="C17" s="77">
        <f t="shared" ref="C17:AY17" si="1">+C7/C14</f>
        <v>0.51503491036605564</v>
      </c>
      <c r="D17" s="77">
        <f t="shared" si="1"/>
        <v>0.51637791758316609</v>
      </c>
      <c r="E17" s="77">
        <f t="shared" si="1"/>
        <v>0.51457011117056439</v>
      </c>
      <c r="F17" s="77">
        <f t="shared" si="1"/>
        <v>0.51744479306305591</v>
      </c>
      <c r="G17" s="77">
        <f t="shared" si="1"/>
        <v>0.51768564720329813</v>
      </c>
      <c r="H17" s="77">
        <f t="shared" si="1"/>
        <v>0.51908385650912225</v>
      </c>
      <c r="I17" s="77">
        <f t="shared" si="1"/>
        <v>0.51365950188389142</v>
      </c>
      <c r="J17" s="77">
        <f t="shared" si="1"/>
        <v>0.48788538201225862</v>
      </c>
      <c r="K17" s="77">
        <f t="shared" si="1"/>
        <v>0.49342096740386304</v>
      </c>
      <c r="L17" s="77">
        <f t="shared" si="1"/>
        <v>0.50041393522411715</v>
      </c>
      <c r="M17" s="77">
        <f t="shared" si="1"/>
        <v>0.49719558479787801</v>
      </c>
      <c r="N17" s="77">
        <f t="shared" si="1"/>
        <v>0.50183652156361624</v>
      </c>
      <c r="O17" s="77">
        <f t="shared" si="1"/>
        <v>0.49913458305279929</v>
      </c>
      <c r="P17" s="77">
        <f t="shared" si="1"/>
        <v>0.49967030589447403</v>
      </c>
      <c r="Q17" s="77">
        <f t="shared" si="1"/>
        <v>0.49407581543994356</v>
      </c>
      <c r="R17" s="77">
        <f t="shared" si="1"/>
        <v>0.49480467942779005</v>
      </c>
      <c r="S17" s="77">
        <f t="shared" si="1"/>
        <v>0.48956945696259441</v>
      </c>
      <c r="T17" s="77">
        <f t="shared" si="1"/>
        <v>0.49637678648435196</v>
      </c>
      <c r="U17" s="77">
        <f t="shared" si="1"/>
        <v>0.49245376421154208</v>
      </c>
      <c r="V17" s="77">
        <f t="shared" si="1"/>
        <v>0.49970306845725521</v>
      </c>
      <c r="W17" s="77">
        <f t="shared" si="1"/>
        <v>0.49681575465039673</v>
      </c>
      <c r="X17" s="77">
        <f t="shared" si="1"/>
        <v>0.49370833451984841</v>
      </c>
      <c r="Y17" s="77">
        <f t="shared" si="1"/>
        <v>0.48897570343465524</v>
      </c>
      <c r="Z17" s="77">
        <f t="shared" si="1"/>
        <v>0.48758128607598855</v>
      </c>
      <c r="AA17" s="77">
        <f t="shared" si="1"/>
        <v>0.48391194060262088</v>
      </c>
      <c r="AB17" s="77">
        <f t="shared" si="1"/>
        <v>0.47856480258606648</v>
      </c>
      <c r="AC17" s="77">
        <f t="shared" si="1"/>
        <v>0.48293643648926499</v>
      </c>
      <c r="AD17" s="77">
        <f t="shared" si="1"/>
        <v>0.47295632101685031</v>
      </c>
      <c r="AE17" s="77">
        <f t="shared" si="1"/>
        <v>0.47804066192740319</v>
      </c>
      <c r="AF17" s="77">
        <f t="shared" si="1"/>
        <v>0.48255174870404488</v>
      </c>
      <c r="AG17" s="77">
        <f t="shared" si="1"/>
        <v>0.47590763818939197</v>
      </c>
      <c r="AH17" s="77">
        <f t="shared" si="1"/>
        <v>0.4750732077450992</v>
      </c>
      <c r="AI17" s="77">
        <f t="shared" si="1"/>
        <v>0.46771410029931654</v>
      </c>
      <c r="AJ17" s="77">
        <f t="shared" si="1"/>
        <v>0.4625224399917322</v>
      </c>
      <c r="AK17" s="77">
        <f t="shared" si="1"/>
        <v>0.45850408232138118</v>
      </c>
      <c r="AL17" s="77">
        <f t="shared" si="1"/>
        <v>0.46628517575129713</v>
      </c>
      <c r="AM17" s="77">
        <f t="shared" si="1"/>
        <v>0.46814052754039159</v>
      </c>
      <c r="AN17" s="77">
        <f t="shared" si="1"/>
        <v>0.46631752327346454</v>
      </c>
      <c r="AO17" s="77">
        <f t="shared" si="1"/>
        <v>0.46087059133424929</v>
      </c>
      <c r="AP17" s="77">
        <f t="shared" si="1"/>
        <v>0.46405087997090105</v>
      </c>
      <c r="AQ17" s="77">
        <f t="shared" si="1"/>
        <v>0.46941456818004168</v>
      </c>
      <c r="AR17" s="77">
        <f t="shared" si="1"/>
        <v>0.46001234476499242</v>
      </c>
      <c r="AS17" s="77">
        <f t="shared" si="1"/>
        <v>0.4581315422794523</v>
      </c>
      <c r="AT17" s="77">
        <f t="shared" si="1"/>
        <v>0.46653181566550683</v>
      </c>
      <c r="AU17" s="77">
        <f t="shared" si="1"/>
        <v>0.46147580664897264</v>
      </c>
      <c r="AV17" s="77">
        <f t="shared" si="1"/>
        <v>0.45309240333168482</v>
      </c>
      <c r="AW17" s="77">
        <f t="shared" si="1"/>
        <v>0.45542735362004866</v>
      </c>
      <c r="AX17" s="77">
        <f t="shared" si="1"/>
        <v>0.45766458593072146</v>
      </c>
      <c r="AY17" s="77">
        <f t="shared" si="1"/>
        <v>0.45819784781111333</v>
      </c>
    </row>
    <row r="19" spans="2:51" x14ac:dyDescent="0.35">
      <c r="B19" s="62" t="s">
        <v>40</v>
      </c>
    </row>
    <row r="20" spans="2:51" x14ac:dyDescent="0.35">
      <c r="B20" t="s">
        <v>248</v>
      </c>
      <c r="C20"/>
      <c r="D20"/>
    </row>
    <row r="25" spans="2:51" x14ac:dyDescent="0.35">
      <c r="AQ25" s="123"/>
      <c r="AR25" s="123"/>
      <c r="AS25" s="123"/>
      <c r="AT25" s="123"/>
      <c r="AU25" s="123"/>
    </row>
    <row r="26" spans="2:51" x14ac:dyDescent="0.35">
      <c r="AQ26" s="123"/>
      <c r="AR26" s="123"/>
      <c r="AS26" s="123"/>
      <c r="AT26" s="123"/>
    </row>
  </sheetData>
  <mergeCells count="1">
    <mergeCell ref="A1:AY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674372FF2E2A441BFFB138BA93412EA" ma:contentTypeVersion="5" ma:contentTypeDescription="Create a new document." ma:contentTypeScope="" ma:versionID="7f68adf427692e733006f15321c60cf7">
  <xsd:schema xmlns:xsd="http://www.w3.org/2001/XMLSchema" xmlns:xs="http://www.w3.org/2001/XMLSchema" xmlns:p="http://schemas.microsoft.com/office/2006/metadata/properties" xmlns:ns2="8b396352-e248-4074-a659-8e0725118b6f" xmlns:ns3="74eaf99e-c167-4bff-a8e0-425290fc3c2e" targetNamespace="http://schemas.microsoft.com/office/2006/metadata/properties" ma:root="true" ma:fieldsID="4b8367537ac936ce839a59e9aef4e0c4" ns2:_="" ns3:_="">
    <xsd:import namespace="8b396352-e248-4074-a659-8e0725118b6f"/>
    <xsd:import namespace="74eaf99e-c167-4bff-a8e0-425290fc3c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396352-e248-4074-a659-8e0725118b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af99e-c167-4bff-a8e0-425290fc3c2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74eaf99e-c167-4bff-a8e0-425290fc3c2e">
      <UserInfo>
        <DisplayName>Vafa Anvari</DisplayName>
        <AccountId>19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9E7AF95B-1F7A-4708-B05F-9EC24240B7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396352-e248-4074-a659-8e0725118b6f"/>
    <ds:schemaRef ds:uri="74eaf99e-c167-4bff-a8e0-425290fc3c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F2FD15-6770-4C70-BA59-EA7B27587E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193736-F694-4F45-8088-84AABBF9EACA}">
  <ds:schemaRefs>
    <ds:schemaRef ds:uri="http://schemas.microsoft.com/office/2006/metadata/properties"/>
    <ds:schemaRef ds:uri="http://schemas.microsoft.com/office/infopath/2007/PartnerControls"/>
    <ds:schemaRef ds:uri="74eaf99e-c167-4bff-a8e0-425290fc3c2e"/>
  </ds:schemaRefs>
</ds:datastoreItem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Figure 10 </vt:lpstr>
      <vt:lpstr>Figure 14 </vt:lpstr>
      <vt:lpstr>Figure B1.1</vt:lpstr>
      <vt:lpstr>Figure 15 </vt:lpstr>
      <vt:lpstr>Figure 16 </vt:lpstr>
      <vt:lpstr>Figure 17 </vt:lpstr>
      <vt:lpstr>Figure 18 </vt:lpstr>
      <vt:lpstr>Box 2.1</vt:lpstr>
      <vt:lpstr>Box 2.2 </vt:lpstr>
      <vt:lpstr>Box 2.3 </vt:lpstr>
      <vt:lpstr>Box 2.4 </vt:lpstr>
      <vt:lpstr>Box 2.5 </vt:lpstr>
      <vt:lpstr>Figure 19 </vt:lpstr>
      <vt:lpstr>Figure 20 </vt:lpstr>
      <vt:lpstr>Figure 26 </vt:lpstr>
      <vt:lpstr>Table C.1</vt:lpstr>
      <vt:lpstr>Table C.2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Mtunzi France</dc:creator>
  <cp:keywords/>
  <dc:description/>
  <cp:lastModifiedBy>Mercy Magadze</cp:lastModifiedBy>
  <cp:revision/>
  <dcterms:created xsi:type="dcterms:W3CDTF">2021-09-14T09:30:35Z</dcterms:created>
  <dcterms:modified xsi:type="dcterms:W3CDTF">2023-11-29T07:19:27Z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2021-09-14T09:30:36Z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a3b2e3eb-d2ff-4d31-ba41-1b9f3958b79a</vt:lpwstr>
  </property>
  <property fmtid="{D5CDD505-2E9C-101B-9397-08002B2CF9AE}" pid="8" name="MSIP_Label_70c52299-74de-4dfd-b117-c9c408edfa50_ContentBits">
    <vt:lpwstr>0</vt:lpwstr>
  </property>
  <property fmtid="{D5CDD505-2E9C-101B-9397-08002B2CF9AE}" pid="9" name="ContentTypeId">
    <vt:lpwstr>0x0101002674372FF2E2A441BFFB138BA93412EA</vt:lpwstr>
  </property>
</Properties>
</file>